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Shared drives\EMODnet\1. Core Activities\5. Progress reports\7. Portal reports on CP\Biology\"/>
    </mc:Choice>
  </mc:AlternateContent>
  <bookViews>
    <workbookView xWindow="0" yWindow="0" windowWidth="19200" windowHeight="6936" tabRatio="784" activeTab="11"/>
  </bookViews>
  <sheets>
    <sheet name="Themes" sheetId="23" r:id="rId1"/>
    <sheet name="1.1" sheetId="1" r:id="rId2"/>
    <sheet name="1.2" sheetId="24" r:id="rId3"/>
    <sheet name="2" sheetId="3" r:id="rId4"/>
    <sheet name="3" sheetId="11" r:id="rId5"/>
    <sheet name="4" sheetId="12" r:id="rId6"/>
    <sheet name="5" sheetId="13" r:id="rId7"/>
    <sheet name="6" sheetId="14" r:id="rId8"/>
    <sheet name="7" sheetId="15" r:id="rId9"/>
    <sheet name="8" sheetId="25" r:id="rId10"/>
    <sheet name="9" sheetId="26" r:id="rId11"/>
    <sheet name="10-12" sheetId="27" r:id="rId12"/>
  </sheets>
  <externalReferences>
    <externalReference r:id="rId13"/>
  </externalReferences>
  <definedNames>
    <definedName name="_ftn1" localSheetId="1">'1.1'!#REF!</definedName>
    <definedName name="_ftn2" localSheetId="1">'1.1'!#REF!</definedName>
    <definedName name="_ftn3" localSheetId="1">'1.1'!$A$16</definedName>
    <definedName name="_ftn4" localSheetId="1">'1.1'!#REF!</definedName>
    <definedName name="_ftn5" localSheetId="1">'1.1'!#REF!</definedName>
    <definedName name="_ftn6" localSheetId="1">'1.1'!$A$17</definedName>
    <definedName name="_ftnref1" localSheetId="1">'1.1'!$B$2</definedName>
    <definedName name="_ftnref2" localSheetId="1">'1.1'!$C$2</definedName>
    <definedName name="_ftnref3" localSheetId="1">'1.1'!$D$2</definedName>
    <definedName name="_ftnref4" localSheetId="1">'1.1'!$I$2</definedName>
    <definedName name="_ftnref5" localSheetId="1">'1.1'!$J$2</definedName>
    <definedName name="_ftnref6" localSheetId="1">'1.1'!$A$4</definedName>
    <definedName name="_Toc509591800" localSheetId="1">'1.1'!$A$1</definedName>
    <definedName name="_Toc509591802" localSheetId="3">'2'!$A$1</definedName>
    <definedName name="_Toc509591811" localSheetId="4">'3'!$A$1</definedName>
    <definedName name="_Toc509591813" localSheetId="6">'5'!$A$1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9" i="25" l="1"/>
  <c r="D8" i="25"/>
  <c r="D7" i="25"/>
  <c r="D6" i="25"/>
  <c r="D5" i="25"/>
  <c r="J6" i="1" l="1"/>
  <c r="J7" i="1"/>
  <c r="J8" i="1"/>
  <c r="J9" i="1"/>
  <c r="J10" i="1"/>
  <c r="J11" i="1"/>
  <c r="J12" i="1"/>
  <c r="J13" i="1"/>
  <c r="J5" i="1"/>
  <c r="I6" i="1"/>
  <c r="I7" i="1"/>
  <c r="I8" i="1"/>
  <c r="I9" i="1"/>
  <c r="I10" i="1"/>
  <c r="I11" i="1"/>
  <c r="I12" i="1"/>
  <c r="I13" i="1"/>
  <c r="I5" i="1"/>
</calcChain>
</file>

<file path=xl/sharedStrings.xml><?xml version="1.0" encoding="utf-8"?>
<sst xmlns="http://schemas.openxmlformats.org/spreadsheetml/2006/main" count="669" uniqueCount="357">
  <si>
    <t xml:space="preserve">Arctic </t>
  </si>
  <si>
    <t xml:space="preserve">Baltic </t>
  </si>
  <si>
    <t xml:space="preserve">Black Sea </t>
  </si>
  <si>
    <t xml:space="preserve">Med Sea </t>
  </si>
  <si>
    <t>North Sea</t>
  </si>
  <si>
    <t>Other Seas</t>
  </si>
  <si>
    <t>Theme</t>
  </si>
  <si>
    <t>Sub-themes</t>
  </si>
  <si>
    <t>Bathymetry</t>
  </si>
  <si>
    <t>Geology</t>
  </si>
  <si>
    <t>Seabed habitats</t>
  </si>
  <si>
    <t>Seabed habitats (littoral, sublittoral and deep sea), Chemistry (Dissolved gasses), Physics (Optical properties, Temperature at the seabed, Salinity at the seabed, Currents at the seabed, Waves at the seabed)</t>
  </si>
  <si>
    <t>Physics</t>
  </si>
  <si>
    <t>Temperature in the water column, Salinity in the water column, Sea surface currents, Water Optical properties, Sea Level, Atmospheric parameters, Water Conductivity/Biogeochemical, Waves, Winds, River, Underwater noise, Ice coverage</t>
  </si>
  <si>
    <t>Chemistry</t>
  </si>
  <si>
    <t>Biology</t>
  </si>
  <si>
    <t>Human Activities</t>
  </si>
  <si>
    <t>Portal</t>
  </si>
  <si>
    <t>Measurement unit</t>
  </si>
  <si>
    <t>Redundancy</t>
  </si>
  <si>
    <t>Reported unit</t>
  </si>
  <si>
    <t>Number of CDIs = Number of datasets</t>
  </si>
  <si>
    <t>No</t>
  </si>
  <si>
    <t>Datasets</t>
  </si>
  <si>
    <t>Count records (1 record = 1 data file), including the data needed to build data products.</t>
  </si>
  <si>
    <t>Records</t>
  </si>
  <si>
    <t>Number of data records, meaning the total number of lines of all data sets</t>
  </si>
  <si>
    <t>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</si>
  <si>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</si>
  <si>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Platforms</t>
  </si>
  <si>
    <t>Yes, one CDI can cover several themes</t>
  </si>
  <si>
    <t>Count datasets</t>
  </si>
  <si>
    <t>Add up points, lines and polygons. For points, lines and polygons linking to a related table, also count records from related tables add append below the number of parent records. Temporal, automatically acquired, new records are counted.</t>
  </si>
  <si>
    <t>...</t>
  </si>
  <si>
    <t>All sea basins</t>
  </si>
  <si>
    <t>Black Sea</t>
  </si>
  <si>
    <t>Med Sea</t>
  </si>
  <si>
    <t>Other seas</t>
  </si>
  <si>
    <t>2. Organisations supplying each type of data</t>
  </si>
  <si>
    <t>Country</t>
  </si>
  <si>
    <t>Organisation 1</t>
  </si>
  <si>
    <t>Organisation 2</t>
  </si>
  <si>
    <t>Organisation 3</t>
  </si>
  <si>
    <t>Organisation name</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</si>
  <si>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</si>
  <si>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</si>
  <si>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If the portal uses WMS for the map view, answer “yes” here</t>
  </si>
  <si>
    <t>DATA / EXTERNAL DATA PRODUCTS / EMODnet DATA PRODUCTS</t>
  </si>
  <si>
    <t>Means of information collection</t>
  </si>
  <si>
    <t>Type</t>
  </si>
  <si>
    <t>Web-service type</t>
  </si>
  <si>
    <t>Link to product or short description of usage</t>
  </si>
  <si>
    <t>Use case title</t>
  </si>
  <si>
    <t>Release date</t>
  </si>
  <si>
    <t>Appears in Central Portal</t>
  </si>
  <si>
    <t>and once in “Number of WMS requests” counted with logs. The “Number of WMS requests” should be much larger than “the number of map visualisations”, because one map visualisation can generate many WMS requests.</t>
  </si>
  <si>
    <t>The ratio between “number of downloads” (given by the sum of the number of manual downloads + the number of WMS requests + …) and “downloadable volume” should give an indication of the popularity of the Portal.</t>
  </si>
  <si>
    <t>Atlantic [3]</t>
  </si>
  <si>
    <t>Trend (%)</t>
  </si>
  <si>
    <t>[3] Area (km²): Atlantic 7281229 km²; Arctic 5610745 km²; Baltic 392215 km²; Black Sea 473894 km²; Mediterranean Sea 2516652 km²; North Sea 654179 km².</t>
  </si>
  <si>
    <t>Trend (%) [4]</t>
  </si>
  <si>
    <t>The column named “All sea basins” expects the number of external data products of each theme. It is not equal to the row sum in case of redundancy (one product covering several sea basins).</t>
  </si>
  <si>
    <t>Acidity, Antifoulants, Chlorophyll, Dissolved gasses, Fertilizers, Hydrocarbons, Heavy metals, Organic Matter, Marine litter, Polychlorinated biphenyls, Pesticides and biocides, Radionuclides, Silicates</t>
  </si>
  <si>
    <t>Number of views on Central Portal in reporting period</t>
  </si>
  <si>
    <t>Number of views on Portal in reporting period (if applicable)</t>
  </si>
  <si>
    <t>Reporting date</t>
  </si>
  <si>
    <t>Portal name</t>
  </si>
  <si>
    <t>Type of data sought/supplied: data, data product, both?</t>
  </si>
  <si>
    <t>Sub-theme(s)</t>
  </si>
  <si>
    <t>Newly built / Updated / External data product</t>
  </si>
  <si>
    <t>Description of the data product</t>
  </si>
  <si>
    <t>Indicator 2: Organisations supplying/approached to supply data and data products within reporting period</t>
  </si>
  <si>
    <t>Add Endpoint URL</t>
  </si>
  <si>
    <t>WMS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</si>
  <si>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</si>
  <si>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 Related records when relevant [1])</t>
  </si>
  <si>
    <t>Grid cells</t>
  </si>
  <si>
    <t>Yes</t>
  </si>
  <si>
    <t>Algae, Angiosperms, Benthos, Birds, Fish, Mammals, Phytoplankton, Reptiles, Zooplankton</t>
  </si>
  <si>
    <t>Datasets (can contain records from different subthemes/ functional groups)</t>
  </si>
  <si>
    <t>Seabed Substrate, Sea-floor Geology, Coastal Behavior, Geological events and probabilities, Mineral Occurrences, Submerged Landscapes</t>
  </si>
  <si>
    <t>Date built/ updated</t>
  </si>
  <si>
    <t>Sub-theme [2]</t>
  </si>
  <si>
    <t>[3] Area (km²): Atlantic 7281229 km²; Arctic 5610745 km²; Baltic 392215 km²; Black Sea 473894 km²; Mediterranean Sea 2516652 km² North Sea 654179 km².</t>
  </si>
  <si>
    <t>[2] The list of sub-themes is provided in the first tab.</t>
  </si>
  <si>
    <t>[4] When Trend is negative, explain decrease.</t>
  </si>
  <si>
    <t xml:space="preserve">[1] Total number measures the total amount of (external) data products without redundancy. Redundancy notifies if some external data products are counted twice in the table. For example, one data product could cover several sea basins. </t>
  </si>
  <si>
    <t xml:space="preserve">[1] Type is the organisation type. </t>
  </si>
  <si>
    <t>Type [1]</t>
  </si>
  <si>
    <t>Approached or supplied? [2]</t>
  </si>
  <si>
    <t>[2] Did you approach the organisation, or did the organisation voluntarily supply?</t>
  </si>
  <si>
    <t xml:space="preserve">[3] Restricted data is non-public data. </t>
  </si>
  <si>
    <t>% of restricted data [3] 
(or #restricted/# not restricted)</t>
  </si>
  <si>
    <t>If not supplied: reason why? (reply from organisation)</t>
  </si>
  <si>
    <t>% of data / data products / external data products available through services</t>
  </si>
  <si>
    <t>Map viewer</t>
  </si>
  <si>
    <t>WCS</t>
  </si>
  <si>
    <t>WFS</t>
  </si>
  <si>
    <t>Manual download [1]</t>
  </si>
  <si>
    <t>1.2 Number and coverage of available built &amp; acquired data products</t>
  </si>
  <si>
    <t>1.1 Volume of available acquired data</t>
  </si>
  <si>
    <t>Theme/ interface name</t>
  </si>
  <si>
    <t>[1] Indicate the % of data (products) available on the Portal that can be manually downloaded.</t>
  </si>
  <si>
    <t>Data, Data Product, External Data Product</t>
  </si>
  <si>
    <t>Data, Data product, External Data Product</t>
  </si>
  <si>
    <t>Redundancy [1]</t>
  </si>
  <si>
    <t>[1] Redundancy notifies if some downloads are counted twice in the table. For example, one download could cover several themes and be counted in each of the themes.</t>
  </si>
  <si>
    <t>Use of WMS for map viewer? [2]</t>
  </si>
  <si>
    <t xml:space="preserve">[2] Use of WMS for map viewer: expected answer: yes or no. If yes, then map visualisations will be reported twice in the table. Once in “Number of map visualisations” counted with analytics, </t>
  </si>
  <si>
    <t>Unit and Downloadable Volume [3]</t>
  </si>
  <si>
    <t>[3] Indicate the total volume of downloadable items in relation to the unit in which they are downloadable (e.g. it's the total volume or number of CDIs/records/datasets/... available for download) – clearly specify the unit.</t>
  </si>
  <si>
    <t>[6] Specify the number (and not the %) of WMS requests and map visualisations, taking into account the measurement unit of Downloadable Volume. If not applicable, then write n.a.</t>
  </si>
  <si>
    <t>Number of WMS requests [6]</t>
  </si>
  <si>
    <t>Number of map visualisations [6]</t>
  </si>
  <si>
    <r>
      <t>Number of manual downloads</t>
    </r>
    <r>
      <rPr>
        <sz val="10"/>
        <color rgb="FFFF0000"/>
        <rFont val="Open Sans"/>
        <family val="2"/>
      </rPr>
      <t xml:space="preserve"> </t>
    </r>
    <r>
      <rPr>
        <sz val="10"/>
        <color rgb="FF333333"/>
        <rFont val="Open Sans"/>
        <family val="2"/>
      </rPr>
      <t>[5]</t>
    </r>
  </si>
  <si>
    <t>Number of WFS requests [6]</t>
  </si>
  <si>
    <t>Volume unit [1]</t>
  </si>
  <si>
    <t>Explanation of trend</t>
  </si>
  <si>
    <t>Indicate what is available through the interface</t>
  </si>
  <si>
    <t>*Report on all data available on the Portal (even if trend is 0). This way, numbers can be compared for all sub-themes on all occasions.</t>
  </si>
  <si>
    <t>Please highlight newly added data.</t>
  </si>
  <si>
    <t>Indicator 1.1: Volume and coverage of available acquired data</t>
  </si>
  <si>
    <t>Indicator 1.2: Number and coverage of built &amp; external data products</t>
  </si>
  <si>
    <r>
      <t xml:space="preserve">Total number of </t>
    </r>
    <r>
      <rPr>
        <b/>
        <i/>
        <u/>
        <sz val="10"/>
        <color rgb="FF333333"/>
        <rFont val="Open Sans"/>
        <family val="2"/>
      </rPr>
      <t>built</t>
    </r>
    <r>
      <rPr>
        <b/>
        <i/>
        <sz val="10"/>
        <color rgb="FF333333"/>
        <rFont val="Open Sans"/>
        <family val="2"/>
      </rPr>
      <t xml:space="preserve"> data products in portal [1]</t>
    </r>
  </si>
  <si>
    <r>
      <t xml:space="preserve">Total number of </t>
    </r>
    <r>
      <rPr>
        <b/>
        <i/>
        <u/>
        <sz val="10"/>
        <color rgb="FF333333"/>
        <rFont val="Open Sans"/>
        <family val="2"/>
      </rPr>
      <t>external</t>
    </r>
    <r>
      <rPr>
        <b/>
        <i/>
        <sz val="10"/>
        <color rgb="FF333333"/>
        <rFont val="Open Sans"/>
        <family val="2"/>
      </rPr>
      <t xml:space="preserve"> data products in portal [1]</t>
    </r>
  </si>
  <si>
    <t>Total Volume per theme in portal</t>
  </si>
  <si>
    <t xml:space="preserve">[1] Unit is a short description of the volume unit of measurement: “records”, “data sets”, or “platforms”. </t>
  </si>
  <si>
    <t>[4] Trend compares the result with previous period.</t>
  </si>
  <si>
    <r>
      <t>[5] This number should be reported using the same measurement unit of Downloadable Volume (</t>
    </r>
    <r>
      <rPr>
        <i/>
        <sz val="9"/>
        <color rgb="FF333333"/>
        <rFont val="Open Sans"/>
        <family val="2"/>
      </rPr>
      <t>i.e</t>
    </r>
    <r>
      <rPr>
        <sz val="9"/>
        <color rgb="FF333333"/>
        <rFont val="Open Sans"/>
        <family val="2"/>
      </rPr>
      <t>. CDI, datasets or records).</t>
    </r>
  </si>
  <si>
    <t>Interfaces [1]</t>
  </si>
  <si>
    <t>[1] Which portal interfaces are concerned by the table statistics: the map viewer? The data download service? Some interfaces like web-services are not well suited for user information gathering and can be reported in a separate table.</t>
  </si>
  <si>
    <t>[2] Relevant to portal where the user form is optional.</t>
  </si>
  <si>
    <t>Number of users giving information [2]</t>
  </si>
  <si>
    <t>Organisation type</t>
  </si>
  <si>
    <t xml:space="preserve">Total number of users </t>
  </si>
  <si>
    <t>% of users [3]</t>
  </si>
  <si>
    <t>Main use cases and application areas [4]</t>
  </si>
  <si>
    <t>[3] Percentage of users which belong to this organisation type.</t>
  </si>
  <si>
    <t>[4] Compile a bullet-point list of use cases from user form or oral feedback. A few words per use-case suffice. These use cases can be repeated in each interface table.</t>
  </si>
  <si>
    <t>[5] Distribution of users per country.</t>
  </si>
  <si>
    <t>[6] Percentage of users belonging to this country.</t>
  </si>
  <si>
    <t>Country [5]</t>
  </si>
  <si>
    <t>% of users [6]</t>
  </si>
  <si>
    <t>Indicator 3: Interfaces to access or view data: list changes or new items within reporting period</t>
  </si>
  <si>
    <t>3. List of interfaces to view or access</t>
  </si>
  <si>
    <t>Indicator 4: Usage of data and data products per interface and per theme</t>
  </si>
  <si>
    <t>4. Usage of data and (external) data products</t>
  </si>
  <si>
    <t>Indicator 5: Distribution of users that have used the portal’s data and data products per organisation type and country, and their main use cases.</t>
  </si>
  <si>
    <t>5. Distribution of users per organisation type and country, main use cases</t>
  </si>
  <si>
    <t>Indicator 6: External products (websites, apps,…) built on top of web-services: update since last quarterly report</t>
  </si>
  <si>
    <t>6. Organisations who built on top of EMODnet web-services</t>
  </si>
  <si>
    <t>Indicator 7: Published use cases and number of readings</t>
  </si>
  <si>
    <t>7. Published use cases and number of readings</t>
  </si>
  <si>
    <t>Please highlight newly added data products.</t>
  </si>
  <si>
    <t>*Report on all data products available on the Portal (even if trend is 0). This way, numbers can be compared for all sub-themes on all occasions.</t>
  </si>
  <si>
    <t xml:space="preserve">Indicator 8: Portal &amp; Social Media visibility </t>
  </si>
  <si>
    <t>Matomo</t>
  </si>
  <si>
    <t>Last Report</t>
  </si>
  <si>
    <t>Actual Report</t>
  </si>
  <si>
    <t xml:space="preserve"> Trend (%)</t>
  </si>
  <si>
    <t>Unique visitors</t>
  </si>
  <si>
    <t>Unique returning visitor</t>
  </si>
  <si>
    <t>Unique page views</t>
  </si>
  <si>
    <t>Bounce rate</t>
  </si>
  <si>
    <t>Bounce rate for Returning Visits</t>
  </si>
  <si>
    <t>8.1 Visibility &amp; Analytics (Portal overview)</t>
  </si>
  <si>
    <t>URL</t>
  </si>
  <si>
    <t>Total Mentions</t>
  </si>
  <si>
    <t>Mentions with backlinks</t>
  </si>
  <si>
    <t>Acquisitions</t>
  </si>
  <si>
    <t>Behaviour</t>
  </si>
  <si>
    <t>Visits</t>
  </si>
  <si>
    <t>Visits (%)</t>
  </si>
  <si>
    <t>Bounce rate (%)</t>
  </si>
  <si>
    <t>Action / visit</t>
  </si>
  <si>
    <t>Average time on website</t>
  </si>
  <si>
    <t xml:space="preserve">Direct </t>
  </si>
  <si>
    <t>Referral</t>
  </si>
  <si>
    <t>Organic Search</t>
  </si>
  <si>
    <t>Keyword</t>
  </si>
  <si>
    <t>8.4 SEO assessment - Performances</t>
  </si>
  <si>
    <t>Analytics tool</t>
  </si>
  <si>
    <t>8.3 SEO assessment - Acquisitions</t>
  </si>
  <si>
    <t>8.2 SEO assessment -Brand monitoring</t>
  </si>
  <si>
    <t>Portals</t>
  </si>
  <si>
    <t>Usually anything over 99.5% in a month should be acceptable.</t>
  </si>
  <si>
    <t>Website availability [1] (Average value in the period)</t>
  </si>
  <si>
    <r>
      <t>Response time [2] (Average value in the period)</t>
    </r>
    <r>
      <rPr>
        <sz val="10"/>
        <color rgb="FFFF0000"/>
        <rFont val="Open Sans"/>
        <family val="2"/>
      </rPr>
      <t xml:space="preserve"> </t>
    </r>
  </si>
  <si>
    <t xml:space="preserve">Responsiveness [3] (Average value in the period) </t>
  </si>
  <si>
    <t xml:space="preserve">[1] Usually calculated in percentage polling the website home page every minute, if there is no reply or an error message it’s calculated as a downtime. </t>
  </si>
  <si>
    <t>[2] The time to download the whole homepage. This measurement is affected by network connection speed.</t>
  </si>
  <si>
    <t>[3] Polling the website, if the homepage is slower than 1500ms (this value can be changed) the website is flagged as slow. Usually displayed as the percentage of the “not slow” requests.</t>
  </si>
  <si>
    <t>Visual harmonisation  score</t>
  </si>
  <si>
    <t>Harmonisation elements</t>
  </si>
  <si>
    <t>Description</t>
  </si>
  <si>
    <r>
      <t xml:space="preserve">Score [1]
</t>
    </r>
    <r>
      <rPr>
        <sz val="10"/>
        <color rgb="FF333333"/>
        <rFont val="Open Sans"/>
        <family val="2"/>
      </rPr>
      <t>(3 1 0)</t>
    </r>
  </si>
  <si>
    <r>
      <t xml:space="preserve">Trend
</t>
    </r>
    <r>
      <rPr>
        <sz val="10"/>
        <color rgb="FF333333"/>
        <rFont val="Open Sans"/>
        <family val="2"/>
      </rPr>
      <t>(+ - =)</t>
    </r>
  </si>
  <si>
    <t>Logo usage</t>
  </si>
  <si>
    <t>subtotal</t>
  </si>
  <si>
    <t>Logo position</t>
  </si>
  <si>
    <t>(+ - =)</t>
  </si>
  <si>
    <t>Logo type</t>
  </si>
  <si>
    <t>Logo size</t>
  </si>
  <si>
    <t>Logo url</t>
  </si>
  <si>
    <t>Font usage</t>
  </si>
  <si>
    <t>Font type</t>
  </si>
  <si>
    <t>Font usage (capital letters, etc.)</t>
  </si>
  <si>
    <t>Font spacing</t>
  </si>
  <si>
    <t>Font colour</t>
  </si>
  <si>
    <t>Font justification</t>
  </si>
  <si>
    <t>Webportal header</t>
  </si>
  <si>
    <t>Pattern usage</t>
  </si>
  <si>
    <t>Header size</t>
  </si>
  <si>
    <t xml:space="preserve">Search box </t>
  </si>
  <si>
    <t>Contact Us button</t>
  </si>
  <si>
    <t>Submit Data button</t>
  </si>
  <si>
    <t xml:space="preserve">Favicon </t>
  </si>
  <si>
    <t>Stripline colour</t>
  </si>
  <si>
    <t>Footer structure</t>
  </si>
  <si>
    <t>Footer size</t>
  </si>
  <si>
    <t>Footer elements</t>
  </si>
  <si>
    <t>Footer visuals</t>
  </si>
  <si>
    <t>EC Acknowledgement</t>
  </si>
  <si>
    <t>EC flag</t>
  </si>
  <si>
    <t>Link to social media</t>
  </si>
  <si>
    <t>Social Media icons</t>
  </si>
  <si>
    <t>Policy Privacy</t>
  </si>
  <si>
    <t>Presence</t>
  </si>
  <si>
    <t>Main menu</t>
  </si>
  <si>
    <t xml:space="preserve">User experience </t>
  </si>
  <si>
    <t xml:space="preserve">Sub menu </t>
  </si>
  <si>
    <t>Menu tabs terminology</t>
  </si>
  <si>
    <t>Menu size</t>
  </si>
  <si>
    <t>Responsive</t>
  </si>
  <si>
    <t>[1] Compliant with the visual guidelines (3pt), Not completely compliant with the visual guidelines (1pt), Not compliant (0 pt).</t>
  </si>
  <si>
    <t xml:space="preserve">Indicator 9.1: Technical monitoring </t>
  </si>
  <si>
    <t>9.1 Technical monitoring</t>
  </si>
  <si>
    <t xml:space="preserve">Indicator 9.2: Portal user-friendliness </t>
  </si>
  <si>
    <t>9.2 Visual Harmonisation score</t>
  </si>
  <si>
    <t>BM scores [1]</t>
  </si>
  <si>
    <t>[1] Measures the domain's authority on a 100-point scale, based on SEMrush’s Domain Score.</t>
  </si>
  <si>
    <t>Volume</t>
  </si>
  <si>
    <t>SEMrush</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</si>
  <si>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</si>
  <si>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</si>
  <si>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</si>
  <si>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</si>
  <si>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</si>
  <si>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</si>
  <si>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</si>
  <si>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r>
      <t xml:space="preserve">SSL: </t>
    </r>
    <r>
      <rPr>
        <sz val="9"/>
        <color rgb="FF333333"/>
        <rFont val="Open Sans"/>
        <family val="2"/>
      </rPr>
      <t xml:space="preserve">The website </t>
    </r>
    <r>
      <rPr>
        <b/>
        <sz val="9"/>
        <color rgb="FF333333"/>
        <rFont val="Open Sans"/>
        <family val="2"/>
      </rPr>
      <t>MUST</t>
    </r>
    <r>
      <rPr>
        <sz val="9"/>
        <color rgb="FF333333"/>
        <rFont val="Open Sans"/>
        <family val="2"/>
      </rPr>
      <t xml:space="preserve"> have an SSL Certificate</t>
    </r>
  </si>
  <si>
    <r>
      <t xml:space="preserve">Cookies: </t>
    </r>
    <r>
      <rPr>
        <sz val="9"/>
        <color rgb="FF333333"/>
        <rFont val="Open Sans"/>
        <family val="2"/>
      </rPr>
      <t>The Cookies notification must be visible</t>
    </r>
  </si>
  <si>
    <t>Indicator 10. Visibility &amp; Analytics for web pages</t>
  </si>
  <si>
    <t>Indicator 11. Visibility &amp; Analytics for web sections</t>
  </si>
  <si>
    <t>Indicator 12. Average visit duration for web pages</t>
  </si>
  <si>
    <t>all manual</t>
  </si>
  <si>
    <t>234 datasets/162758366 records</t>
  </si>
  <si>
    <t>Algae</t>
  </si>
  <si>
    <t>Angiosperms</t>
  </si>
  <si>
    <t>Benthos</t>
  </si>
  <si>
    <t>Birds</t>
  </si>
  <si>
    <t>Fish</t>
  </si>
  <si>
    <t>Mammals</t>
  </si>
  <si>
    <t>Phytoplankton</t>
  </si>
  <si>
    <t>Reptiles</t>
  </si>
  <si>
    <t>Zooplankton</t>
  </si>
  <si>
    <t>Occurrences</t>
  </si>
  <si>
    <t>Data</t>
  </si>
  <si>
    <t>Belgium</t>
  </si>
  <si>
    <t>Bulgaria</t>
  </si>
  <si>
    <t>Canada</t>
  </si>
  <si>
    <t>Denmark</t>
  </si>
  <si>
    <t>England</t>
  </si>
  <si>
    <t>Germany</t>
  </si>
  <si>
    <t>Greece</t>
  </si>
  <si>
    <t>Ireland</t>
  </si>
  <si>
    <t>Italy</t>
  </si>
  <si>
    <t>Netherlands</t>
  </si>
  <si>
    <t>Norway</t>
  </si>
  <si>
    <t>Spain</t>
  </si>
  <si>
    <t>Suomi</t>
  </si>
  <si>
    <t>Sweden</t>
  </si>
  <si>
    <t>Taiwan</t>
  </si>
  <si>
    <t>Turkey</t>
  </si>
  <si>
    <t>Ukraine</t>
  </si>
  <si>
    <t>France</t>
  </si>
  <si>
    <t>Korea</t>
  </si>
  <si>
    <t>Portugal</t>
  </si>
  <si>
    <t>Russian Federation</t>
  </si>
  <si>
    <t>United States</t>
  </si>
  <si>
    <t>United Kingdom</t>
  </si>
  <si>
    <t>Commercial</t>
  </si>
  <si>
    <t>Education</t>
  </si>
  <si>
    <t>International</t>
  </si>
  <si>
    <t>Research</t>
  </si>
  <si>
    <t>Unknown</t>
  </si>
  <si>
    <t>From the total numbers (regardless of country)</t>
  </si>
  <si>
    <t>Government</t>
  </si>
  <si>
    <t>Not for profit</t>
  </si>
  <si>
    <t>Data download toolbox</t>
  </si>
  <si>
    <t>Download form</t>
  </si>
  <si>
    <t>Environmental Impact Assessment</t>
  </si>
  <si>
    <t>course work/masters/PhD</t>
  </si>
  <si>
    <t>research</t>
  </si>
  <si>
    <t>http://geo.vliz.be/geoserver/Dataportal/ows?service=wfs&amp;version=2.0.0&amp;request=DescribeFeatureType&amp;typeName=Dataportal:eurobis&amp;outputFormat=application/json</t>
  </si>
  <si>
    <t>NA</t>
  </si>
  <si>
    <t>Data Product</t>
  </si>
  <si>
    <t>http://geo.vliz.be/geoserver/Emodnetbio/wms?service=WMS&amp;version=1.1.0&amp;request=GetMap&amp;layers=Emodnetbio:OOPS_products&amp;styles=&amp;bbox=-4.95,48.05,12.25,60.75&amp;width=512&amp;height=378&amp;srs=EPSG:4326&amp;format=application/openlayers&amp;viewparams=scientificName:Large%20copepods;season:1;AphiaID:1080;startYearCollection:1958;endYearCollection:1967  http://geo.vliz.be/geoserver/Emodnetbio/wms?service=WMS&amp;version=1.1.0&amp;request=GetMap&amp;layers=Emodnetbio:OOPS_products&amp;styles=&amp;bbox=-4.95,48.05,12.25,60.75&amp;width=512&amp;height=378&amp;srs=EPSG:4326&amp;format=application/openlayers&amp;viewparams=scientificName:Large%20copepods;season:1;AphiaID:1080;startYearCollection:1958;endYearCollection:1958</t>
  </si>
  <si>
    <t>Scientific</t>
  </si>
  <si>
    <t>Supplied</t>
  </si>
  <si>
    <t>Marine Biological Station Piran</t>
  </si>
  <si>
    <t>Institut Français de Recherche pour l'Exploitation de la Mer</t>
  </si>
  <si>
    <t>University of Auckland</t>
  </si>
  <si>
    <t>Slovenia</t>
  </si>
  <si>
    <t>Ghent University</t>
  </si>
  <si>
    <t>Cadiz University</t>
  </si>
  <si>
    <t>Aquatisch Milieu en Kwaliteit</t>
  </si>
  <si>
    <t>Free University of Brussels</t>
  </si>
  <si>
    <t>Data archaeology</t>
  </si>
  <si>
    <t>ILVO</t>
  </si>
  <si>
    <t>new Zealand</t>
  </si>
  <si>
    <t>VLIZ</t>
  </si>
  <si>
    <t>Antwerp University</t>
  </si>
  <si>
    <t>Leuven Catholic University</t>
  </si>
  <si>
    <t>Phytoplakton</t>
  </si>
  <si>
    <t>Plankton</t>
  </si>
  <si>
    <t>data</t>
  </si>
  <si>
    <t>EMODnet Biology Contributing to Marine Global Assessments</t>
  </si>
  <si>
    <t>n/a</t>
  </si>
  <si>
    <t>EMODnet Biology helps preventing the introduction of non-indigenous species</t>
  </si>
  <si>
    <t>Exploiting citizen science for collecting data on marine biodiversity</t>
  </si>
  <si>
    <t>Operational zooplankton data service: a long-term monitoring programme</t>
  </si>
  <si>
    <t>No mentions</t>
  </si>
  <si>
    <t>50.72%</t>
  </si>
  <si>
    <t>03:17</t>
  </si>
  <si>
    <t>16.46%</t>
  </si>
  <si>
    <t>48.85%</t>
  </si>
  <si>
    <t>05:04</t>
  </si>
  <si>
    <t>17.65%</t>
  </si>
  <si>
    <t>45.20%</t>
  </si>
  <si>
    <t>03:21</t>
  </si>
  <si>
    <t>gridded abundance diva</t>
  </si>
  <si>
    <t>abundance</t>
  </si>
  <si>
    <t>biomass</t>
  </si>
  <si>
    <t>866.45ms</t>
  </si>
  <si>
    <t>=</t>
  </si>
  <si>
    <t>The upper logo sends to the central portal, it should instead redirect back to the portal itself</t>
  </si>
  <si>
    <t>11/15</t>
  </si>
  <si>
    <t>The menu items should be in caps lock</t>
  </si>
  <si>
    <t>Contact Us/Submit data are not properly spaced. See Central Portal for reference.</t>
  </si>
  <si>
    <t xml:space="preserve"> 18/21</t>
  </si>
  <si>
    <t>+</t>
  </si>
  <si>
    <t xml:space="preserve"> 12/21</t>
  </si>
  <si>
    <t>-</t>
  </si>
  <si>
    <t>GDPR compliant</t>
  </si>
  <si>
    <t>No explicit I accept Privacy Policy under Contact Us form</t>
  </si>
  <si>
    <t>61/81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</si>
</sst>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d/m/yyyy"/>
    <numFmt numFmtId="166" formatCode="d/m"/>
  </numFmts>
  <fonts count="32">
    <font>
      <sz val="11"/>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b/>
      <sz val="9"/>
      <color rgb="FF333333"/>
      <name val="Open Sans"/>
      <family val="2"/>
    </font>
    <font>
      <sz val="10"/>
      <color rgb="FF333333"/>
      <name val="MS Gothic"/>
      <family val="3"/>
    </font>
    <font>
      <b/>
      <sz val="12"/>
      <color rgb="FF333333"/>
      <name val="Open Sans"/>
      <family val="2"/>
    </font>
    <font>
      <sz val="11"/>
      <color rgb="FF333333"/>
      <name val="Calibri"/>
      <family val="2"/>
      <scheme val="minor"/>
    </font>
    <font>
      <sz val="11"/>
      <color rgb="FF333333"/>
      <name val="Open Sans"/>
      <family val="2"/>
    </font>
    <font>
      <sz val="9"/>
      <color rgb="FF333333"/>
      <name val="Calibri"/>
      <family val="2"/>
      <scheme val="minor"/>
    </font>
    <font>
      <sz val="10"/>
      <color rgb="FF333333"/>
      <name val="Calibri"/>
      <family val="2"/>
      <scheme val="minor"/>
    </font>
    <font>
      <sz val="10"/>
      <color rgb="FFFF0000"/>
      <name val="Open Sans"/>
      <family val="2"/>
    </font>
    <font>
      <sz val="11"/>
      <color rgb="FFFF0000"/>
      <name val="Calibri"/>
      <family val="2"/>
      <scheme val="minor"/>
    </font>
    <font>
      <sz val="11"/>
      <color theme="0" tint="-0.34998626667073579"/>
      <name val="Calibri"/>
      <family val="2"/>
      <scheme val="minor"/>
    </font>
    <font>
      <sz val="11"/>
      <color rgb="FFFF0000"/>
      <name val="Open Sans"/>
      <family val="2"/>
    </font>
    <font>
      <i/>
      <sz val="9"/>
      <color rgb="FF333333"/>
      <name val="Open Sans"/>
      <family val="2"/>
    </font>
    <font>
      <b/>
      <i/>
      <sz val="10"/>
      <color rgb="FF333333"/>
      <name val="Open Sans"/>
      <family val="2"/>
    </font>
    <font>
      <b/>
      <i/>
      <u/>
      <sz val="10"/>
      <color rgb="FF333333"/>
      <name val="Open Sans"/>
      <family val="2"/>
    </font>
    <font>
      <i/>
      <sz val="10"/>
      <name val="Open Sans"/>
      <family val="2"/>
    </font>
    <font>
      <sz val="10"/>
      <color rgb="FF333333"/>
      <name val="Open Sans"/>
    </font>
    <font>
      <sz val="9"/>
      <color theme="1"/>
      <name val="Calibri"/>
      <family val="2"/>
      <scheme val="minor"/>
    </font>
    <font>
      <sz val="10"/>
      <color theme="1"/>
      <name val="Open sans"/>
    </font>
    <font>
      <sz val="12"/>
      <color theme="1"/>
      <name val="Calibri"/>
      <family val="2"/>
      <scheme val="minor"/>
    </font>
    <font>
      <b/>
      <sz val="10"/>
      <color rgb="FF333333"/>
      <name val="Open Sans"/>
    </font>
    <font>
      <sz val="11"/>
      <name val="Arial"/>
    </font>
    <font>
      <sz val="10"/>
      <color rgb="FF000000"/>
      <name val="Open Sans"/>
    </font>
    <font>
      <i/>
      <sz val="10"/>
      <color rgb="FF333333"/>
      <name val="Open Sans"/>
    </font>
    <font>
      <sz val="11"/>
      <color rgb="FF333333"/>
      <name val="Calibri"/>
    </font>
    <font>
      <i/>
      <sz val="11"/>
      <color rgb="FF333333"/>
      <name val="Open Sans"/>
    </font>
    <font>
      <i/>
      <sz val="11"/>
      <color rgb="FF333333"/>
      <name val="OpenSans"/>
    </font>
    <font>
      <i/>
      <sz val="11"/>
      <color rgb="FF333333"/>
      <name val="Arial"/>
    </font>
  </fonts>
  <fills count="7">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rgb="FF5B9BD5"/>
        <bgColor rgb="FF5B9BD5"/>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1">
    <xf numFmtId="0" fontId="0" fillId="0" borderId="0"/>
  </cellStyleXfs>
  <cellXfs count="171">
    <xf numFmtId="0" fontId="0" fillId="0" borderId="0" xfId="0"/>
    <xf numFmtId="0" fontId="2" fillId="3" borderId="1" xfId="0" applyFont="1" applyFill="1" applyBorder="1" applyAlignment="1">
      <alignment horizontal="left" wrapText="1"/>
    </xf>
    <xf numFmtId="0" fontId="5" fillId="3" borderId="1" xfId="0" applyFont="1" applyFill="1" applyBorder="1" applyAlignment="1">
      <alignment horizontal="justify" vertical="center" wrapText="1"/>
    </xf>
    <xf numFmtId="0" fontId="4" fillId="0" borderId="1" xfId="0" applyFont="1" applyBorder="1" applyAlignment="1">
      <alignment horizontal="left" vertical="center" wrapText="1"/>
    </xf>
    <xf numFmtId="0" fontId="1" fillId="0" borderId="0" xfId="0" applyFont="1" applyAlignment="1">
      <alignment horizontal="justify" vertical="center"/>
    </xf>
    <xf numFmtId="0" fontId="6" fillId="0" borderId="1" xfId="0" applyFont="1" applyBorder="1" applyAlignment="1">
      <alignment horizontal="center" vertical="center" wrapText="1"/>
    </xf>
    <xf numFmtId="0" fontId="1" fillId="3" borderId="1" xfId="0" applyFont="1" applyFill="1" applyBorder="1" applyAlignment="1">
      <alignment horizontal="center" wrapText="1"/>
    </xf>
    <xf numFmtId="0" fontId="3" fillId="5" borderId="2" xfId="0" applyFont="1" applyFill="1" applyBorder="1" applyAlignment="1">
      <alignment horizontal="center" wrapText="1"/>
    </xf>
    <xf numFmtId="0" fontId="1" fillId="5" borderId="1" xfId="0" applyFont="1" applyFill="1" applyBorder="1" applyAlignment="1">
      <alignment horizontal="center" wrapText="1"/>
    </xf>
    <xf numFmtId="0" fontId="7" fillId="0" borderId="0" xfId="0" applyFont="1"/>
    <xf numFmtId="0" fontId="8" fillId="0" borderId="0" xfId="0" applyFont="1"/>
    <xf numFmtId="0" fontId="4" fillId="0" borderId="0" xfId="0" applyFont="1" applyAlignment="1">
      <alignment vertical="center"/>
    </xf>
    <xf numFmtId="0" fontId="1" fillId="0" borderId="0" xfId="0" applyFont="1"/>
    <xf numFmtId="0" fontId="1" fillId="0" borderId="1" xfId="0" applyFont="1" applyFill="1" applyBorder="1" applyAlignment="1">
      <alignment horizontal="center" wrapText="1"/>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2" fillId="3" borderId="2" xfId="0" applyFont="1" applyFill="1" applyBorder="1" applyAlignment="1">
      <alignment horizontal="left" wrapText="1"/>
    </xf>
    <xf numFmtId="0" fontId="3" fillId="3"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7" fillId="0" borderId="0" xfId="0" applyFont="1" applyAlignment="1">
      <alignment vertical="center"/>
    </xf>
    <xf numFmtId="0" fontId="9" fillId="0" borderId="0" xfId="0" applyFont="1" applyAlignment="1">
      <alignment vertical="center"/>
    </xf>
    <xf numFmtId="0" fontId="1" fillId="0" borderId="0" xfId="0" applyFont="1" applyAlignment="1">
      <alignment vertical="center"/>
    </xf>
    <xf numFmtId="0" fontId="5" fillId="3" borderId="1" xfId="0" applyFont="1" applyFill="1" applyBorder="1" applyAlignment="1">
      <alignment horizontal="justify" vertical="center"/>
    </xf>
    <xf numFmtId="0" fontId="4" fillId="0" borderId="1" xfId="0" applyFont="1" applyBorder="1" applyAlignment="1">
      <alignment horizontal="justify" vertical="center"/>
    </xf>
    <xf numFmtId="0" fontId="10" fillId="0" borderId="1" xfId="0" applyFont="1" applyBorder="1" applyAlignment="1">
      <alignment wrapText="1"/>
    </xf>
    <xf numFmtId="0" fontId="11" fillId="0" borderId="0" xfId="0" applyFont="1"/>
    <xf numFmtId="0" fontId="8" fillId="0" borderId="0" xfId="0" applyFont="1" applyAlignment="1">
      <alignment wrapText="1"/>
    </xf>
    <xf numFmtId="0" fontId="1" fillId="0" borderId="0" xfId="0" applyFont="1" applyAlignment="1">
      <alignment horizontal="center"/>
    </xf>
    <xf numFmtId="0" fontId="1" fillId="0" borderId="1" xfId="0" applyFont="1" applyFill="1" applyBorder="1" applyAlignment="1">
      <alignment horizontal="center"/>
    </xf>
    <xf numFmtId="0" fontId="3" fillId="3" borderId="1" xfId="0" applyFont="1" applyFill="1" applyBorder="1" applyAlignment="1">
      <alignment horizontal="center" vertical="center" wrapText="1"/>
    </xf>
    <xf numFmtId="0" fontId="2" fillId="3" borderId="2" xfId="0" applyFont="1" applyFill="1" applyBorder="1" applyAlignment="1">
      <alignment horizontal="left" wrapText="1"/>
    </xf>
    <xf numFmtId="0" fontId="1" fillId="0" borderId="1" xfId="0" applyFont="1" applyBorder="1" applyAlignment="1">
      <alignment horizontal="left" vertical="center" wrapText="1"/>
    </xf>
    <xf numFmtId="0" fontId="1" fillId="3" borderId="1" xfId="0" applyFont="1" applyFill="1" applyBorder="1" applyAlignment="1">
      <alignment horizontal="right" wrapText="1"/>
    </xf>
    <xf numFmtId="0" fontId="4" fillId="0" borderId="1" xfId="0" applyFont="1" applyBorder="1" applyAlignment="1">
      <alignment horizontal="justify" vertical="center" wrapText="1"/>
    </xf>
    <xf numFmtId="0" fontId="4" fillId="0" borderId="0" xfId="0" applyFont="1" applyFill="1"/>
    <xf numFmtId="0" fontId="13" fillId="0" borderId="0" xfId="0" applyFont="1"/>
    <xf numFmtId="0" fontId="1" fillId="3" borderId="2" xfId="0" applyFont="1" applyFill="1" applyBorder="1" applyAlignment="1">
      <alignment horizontal="center" wrapText="1"/>
    </xf>
    <xf numFmtId="0" fontId="2" fillId="3" borderId="2" xfId="0" applyFont="1" applyFill="1" applyBorder="1" applyAlignment="1">
      <alignment horizontal="left"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14" fillId="0" borderId="0" xfId="0" applyFont="1"/>
    <xf numFmtId="0" fontId="1" fillId="0" borderId="1" xfId="0" applyFont="1" applyBorder="1" applyAlignment="1">
      <alignment vertical="center" wrapText="1"/>
    </xf>
    <xf numFmtId="0" fontId="12" fillId="0" borderId="0" xfId="0" applyFont="1"/>
    <xf numFmtId="0" fontId="4" fillId="0" borderId="1" xfId="0" applyFont="1" applyBorder="1" applyAlignment="1">
      <alignment horizontal="justify" vertical="center" wrapText="1"/>
    </xf>
    <xf numFmtId="0" fontId="1" fillId="0" borderId="1" xfId="0" applyFont="1" applyFill="1" applyBorder="1" applyAlignment="1">
      <alignment horizontal="left" vertical="center"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5" fillId="0" borderId="0" xfId="0" applyFont="1" applyAlignment="1">
      <alignment vertical="center"/>
    </xf>
    <xf numFmtId="0" fontId="2" fillId="3" borderId="2" xfId="0" applyFont="1" applyFill="1" applyBorder="1" applyAlignment="1">
      <alignment horizontal="left" wrapText="1"/>
    </xf>
    <xf numFmtId="0" fontId="1"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3" fillId="3" borderId="3" xfId="0" applyFont="1" applyFill="1" applyBorder="1" applyAlignment="1">
      <alignment horizontal="center" vertical="center" wrapText="1"/>
    </xf>
    <xf numFmtId="0" fontId="4" fillId="0" borderId="1" xfId="0" applyFont="1" applyBorder="1" applyAlignment="1">
      <alignment horizontal="center" vertical="center" wrapText="1"/>
    </xf>
    <xf numFmtId="0" fontId="3" fillId="0" borderId="0" xfId="0" applyFont="1" applyBorder="1" applyAlignment="1">
      <alignment horizontal="center" vertical="center" wrapText="1"/>
    </xf>
    <xf numFmtId="0" fontId="1" fillId="0" borderId="1" xfId="0" applyFont="1" applyFill="1" applyBorder="1" applyAlignment="1">
      <alignment vertical="center" wrapText="1"/>
    </xf>
    <xf numFmtId="0" fontId="2" fillId="3" borderId="2" xfId="0" applyFont="1" applyFill="1" applyBorder="1" applyAlignment="1">
      <alignment horizontal="center" wrapText="1"/>
    </xf>
    <xf numFmtId="0" fontId="3" fillId="3" borderId="1" xfId="0" applyFont="1" applyFill="1" applyBorder="1" applyAlignment="1">
      <alignment horizontal="center" vertical="center" wrapText="1"/>
    </xf>
    <xf numFmtId="0" fontId="2" fillId="0" borderId="0" xfId="0" applyFont="1" applyAlignment="1">
      <alignment vertical="center"/>
    </xf>
    <xf numFmtId="0" fontId="17" fillId="3" borderId="1" xfId="0" applyFont="1" applyFill="1" applyBorder="1" applyAlignment="1">
      <alignment horizontal="center" vertical="center" wrapText="1"/>
    </xf>
    <xf numFmtId="0" fontId="17" fillId="5" borderId="2" xfId="0" applyFont="1" applyFill="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0" xfId="0" applyFont="1" applyAlignment="1">
      <alignment vertical="center"/>
    </xf>
    <xf numFmtId="0" fontId="1" fillId="0" borderId="0" xfId="0" applyFont="1" applyAlignment="1">
      <alignment wrapText="1"/>
    </xf>
    <xf numFmtId="0" fontId="3" fillId="0" borderId="1" xfId="0" applyFont="1" applyBorder="1" applyAlignment="1">
      <alignment horizontal="left" vertical="center" wrapText="1"/>
    </xf>
    <xf numFmtId="0" fontId="4" fillId="0" borderId="0" xfId="0" applyFont="1" applyBorder="1" applyAlignment="1">
      <alignment vertical="center"/>
    </xf>
    <xf numFmtId="0" fontId="1" fillId="0" borderId="0" xfId="0" applyFont="1" applyBorder="1"/>
    <xf numFmtId="0" fontId="1" fillId="3" borderId="1" xfId="0" applyFont="1" applyFill="1" applyBorder="1" applyAlignment="1">
      <alignment horizontal="left" vertical="center" wrapText="1"/>
    </xf>
    <xf numFmtId="0" fontId="1" fillId="3" borderId="1" xfId="0" applyFont="1" applyFill="1" applyBorder="1" applyAlignment="1">
      <alignment horizontal="center" vertical="center" wrapText="1"/>
    </xf>
    <xf numFmtId="0" fontId="19" fillId="0" borderId="1" xfId="0" applyFont="1" applyBorder="1" applyAlignment="1">
      <alignment horizontal="center" vertical="center" wrapText="1"/>
    </xf>
    <xf numFmtId="9" fontId="1" fillId="0" borderId="1" xfId="0" applyNumberFormat="1" applyFont="1" applyBorder="1" applyAlignment="1">
      <alignment horizontal="center" vertical="center" wrapText="1"/>
    </xf>
    <xf numFmtId="10" fontId="1" fillId="0" borderId="1" xfId="0" applyNumberFormat="1" applyFont="1" applyBorder="1" applyAlignment="1">
      <alignment horizontal="center" vertical="center" wrapText="1"/>
    </xf>
    <xf numFmtId="0" fontId="10" fillId="0" borderId="0" xfId="0" applyFont="1" applyAlignment="1">
      <alignment vertical="center"/>
    </xf>
    <xf numFmtId="0" fontId="3" fillId="3" borderId="1" xfId="0" applyFont="1" applyFill="1" applyBorder="1" applyAlignment="1">
      <alignment horizontal="center" vertical="center" wrapText="1"/>
    </xf>
    <xf numFmtId="0" fontId="1" fillId="3" borderId="3" xfId="0" applyFont="1" applyFill="1" applyBorder="1" applyAlignment="1">
      <alignment vertical="center" wrapText="1"/>
    </xf>
    <xf numFmtId="0" fontId="3" fillId="0" borderId="1" xfId="0" applyFont="1" applyBorder="1" applyAlignment="1">
      <alignment horizontal="center" vertical="center" wrapText="1"/>
    </xf>
    <xf numFmtId="0" fontId="4" fillId="0" borderId="0" xfId="0" applyFont="1"/>
    <xf numFmtId="0" fontId="3" fillId="3" borderId="1" xfId="0" applyFont="1" applyFill="1" applyBorder="1" applyAlignment="1">
      <alignment horizontal="center" vertical="center" wrapText="1"/>
    </xf>
    <xf numFmtId="0" fontId="20" fillId="0" borderId="0" xfId="0" applyFont="1" applyAlignment="1"/>
    <xf numFmtId="0" fontId="4" fillId="0" borderId="0" xfId="0" applyFont="1" applyAlignment="1"/>
    <xf numFmtId="0" fontId="5" fillId="0" borderId="0" xfId="0" applyFont="1" applyAlignment="1"/>
    <xf numFmtId="0" fontId="21" fillId="0" borderId="0" xfId="0" applyFont="1" applyAlignment="1"/>
    <xf numFmtId="0" fontId="20" fillId="0" borderId="8" xfId="0" applyFont="1" applyBorder="1" applyAlignment="1">
      <alignment horizontal="left" vertical="center" wrapText="1"/>
    </xf>
    <xf numFmtId="14" fontId="3" fillId="0" borderId="1" xfId="0" applyNumberFormat="1" applyFont="1" applyBorder="1" applyAlignment="1">
      <alignment horizontal="center" vertical="center" wrapText="1"/>
    </xf>
    <xf numFmtId="0" fontId="9" fillId="0" borderId="1" xfId="0" applyFont="1" applyBorder="1" applyAlignment="1">
      <alignment vertical="center"/>
    </xf>
    <xf numFmtId="0" fontId="9" fillId="0" borderId="1" xfId="0" applyFont="1" applyBorder="1" applyAlignment="1">
      <alignment horizontal="center" vertical="center"/>
    </xf>
    <xf numFmtId="0" fontId="9" fillId="0" borderId="0" xfId="0" applyFont="1" applyAlignment="1">
      <alignment horizontal="center" vertical="center"/>
    </xf>
    <xf numFmtId="164" fontId="1" fillId="4" borderId="1" xfId="0" applyNumberFormat="1" applyFont="1" applyFill="1" applyBorder="1" applyAlignment="1">
      <alignment horizontal="center" vertical="center" wrapText="1"/>
    </xf>
    <xf numFmtId="0" fontId="1" fillId="0" borderId="1" xfId="0" applyFont="1" applyFill="1" applyBorder="1" applyAlignment="1">
      <alignment horizontal="right" wrapText="1"/>
    </xf>
    <xf numFmtId="0" fontId="1" fillId="0" borderId="0" xfId="0" applyFont="1" applyFill="1"/>
    <xf numFmtId="0" fontId="0" fillId="0" borderId="1" xfId="0" applyBorder="1"/>
    <xf numFmtId="164" fontId="1" fillId="0" borderId="1" xfId="0" applyNumberFormat="1" applyFont="1" applyFill="1" applyBorder="1" applyAlignment="1">
      <alignment horizontal="center" wrapText="1"/>
    </xf>
    <xf numFmtId="0" fontId="0" fillId="0" borderId="0" xfId="0" applyFill="1"/>
    <xf numFmtId="0" fontId="1" fillId="0" borderId="0" xfId="0" applyFont="1" applyFill="1" applyBorder="1" applyAlignment="1">
      <alignment horizontal="center" wrapText="1"/>
    </xf>
    <xf numFmtId="0" fontId="1" fillId="0" borderId="0" xfId="0" applyFont="1" applyFill="1" applyAlignment="1">
      <alignment horizontal="center"/>
    </xf>
    <xf numFmtId="0" fontId="1" fillId="0" borderId="9" xfId="0" applyFont="1" applyBorder="1" applyAlignment="1">
      <alignment horizontal="left" vertical="center"/>
    </xf>
    <xf numFmtId="0" fontId="1" fillId="0" borderId="9" xfId="0" applyFont="1" applyBorder="1" applyAlignment="1">
      <alignment horizontal="center" vertical="center" wrapText="1"/>
    </xf>
    <xf numFmtId="0" fontId="22" fillId="0" borderId="0" xfId="0" applyFont="1" applyAlignment="1">
      <alignment horizontal="center"/>
    </xf>
    <xf numFmtId="9" fontId="1" fillId="0" borderId="1" xfId="0" applyNumberFormat="1" applyFont="1" applyBorder="1" applyAlignment="1">
      <alignment vertical="center" wrapText="1"/>
    </xf>
    <xf numFmtId="0" fontId="0" fillId="0" borderId="0" xfId="0" applyFill="1" applyAlignment="1"/>
    <xf numFmtId="0" fontId="8" fillId="0" borderId="1" xfId="0" applyFont="1" applyBorder="1"/>
    <xf numFmtId="0" fontId="23" fillId="0" borderId="0" xfId="0" applyFont="1"/>
    <xf numFmtId="0" fontId="8" fillId="0" borderId="7" xfId="0" applyFont="1" applyBorder="1"/>
    <xf numFmtId="0" fontId="8" fillId="0" borderId="1" xfId="0" applyFont="1" applyBorder="1" applyAlignment="1">
      <alignment horizontal="center"/>
    </xf>
    <xf numFmtId="14" fontId="1"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1" fillId="0" borderId="0" xfId="0" applyFont="1" applyBorder="1" applyAlignment="1">
      <alignment horizontal="center" vertical="center" wrapText="1"/>
    </xf>
    <xf numFmtId="0" fontId="22" fillId="0" borderId="9" xfId="0" applyFont="1" applyBorder="1" applyAlignment="1">
      <alignment horizontal="left"/>
    </xf>
    <xf numFmtId="14" fontId="22" fillId="0" borderId="9" xfId="0" applyNumberFormat="1" applyFont="1" applyBorder="1" applyAlignment="1">
      <alignment horizontal="center"/>
    </xf>
    <xf numFmtId="0" fontId="20" fillId="0" borderId="9" xfId="0" applyFont="1" applyBorder="1" applyAlignment="1">
      <alignment horizontal="center" vertical="center" wrapText="1"/>
    </xf>
    <xf numFmtId="165" fontId="22" fillId="0" borderId="9" xfId="0" applyNumberFormat="1" applyFont="1" applyBorder="1" applyAlignment="1">
      <alignment horizontal="center"/>
    </xf>
    <xf numFmtId="0" fontId="22" fillId="0" borderId="9" xfId="0" applyFont="1" applyBorder="1" applyAlignment="1">
      <alignment horizontal="center"/>
    </xf>
    <xf numFmtId="4" fontId="20" fillId="0" borderId="9" xfId="0" applyNumberFormat="1" applyFont="1" applyBorder="1" applyAlignment="1">
      <alignment horizontal="center"/>
    </xf>
    <xf numFmtId="9" fontId="22" fillId="0" borderId="9" xfId="0" applyNumberFormat="1" applyFont="1" applyBorder="1" applyAlignment="1">
      <alignment horizontal="center"/>
    </xf>
    <xf numFmtId="10" fontId="20" fillId="0" borderId="9" xfId="0" applyNumberFormat="1" applyFont="1" applyBorder="1" applyAlignment="1">
      <alignment horizontal="center" vertical="center" wrapText="1"/>
    </xf>
    <xf numFmtId="0" fontId="20" fillId="0" borderId="9" xfId="0" applyFont="1" applyBorder="1" applyAlignment="1">
      <alignment horizontal="left" vertical="center" wrapText="1"/>
    </xf>
    <xf numFmtId="0" fontId="26" fillId="0" borderId="9" xfId="0" applyFont="1" applyBorder="1" applyAlignment="1">
      <alignment horizontal="center" vertical="center" wrapText="1"/>
    </xf>
    <xf numFmtId="0" fontId="26" fillId="0" borderId="9" xfId="0" applyFont="1" applyBorder="1" applyAlignment="1">
      <alignment horizontal="center"/>
    </xf>
    <xf numFmtId="0" fontId="20" fillId="6" borderId="9" xfId="0" applyFont="1" applyFill="1" applyBorder="1" applyAlignment="1">
      <alignment vertical="center" wrapText="1"/>
    </xf>
    <xf numFmtId="0" fontId="27" fillId="0" borderId="9" xfId="0" applyFont="1" applyBorder="1" applyAlignment="1">
      <alignment horizontal="center" vertical="center" wrapText="1"/>
    </xf>
    <xf numFmtId="166" fontId="27" fillId="0" borderId="9" xfId="0" applyNumberFormat="1" applyFont="1" applyBorder="1" applyAlignment="1">
      <alignment horizontal="center" vertical="center" wrapText="1"/>
    </xf>
    <xf numFmtId="0" fontId="28" fillId="0" borderId="0" xfId="0" applyFont="1"/>
    <xf numFmtId="0" fontId="0" fillId="0" borderId="0" xfId="0" applyFont="1" applyAlignment="1"/>
    <xf numFmtId="0" fontId="27" fillId="0" borderId="9" xfId="0" applyFont="1" applyBorder="1" applyAlignment="1">
      <alignment horizontal="left" vertical="center" wrapText="1"/>
    </xf>
    <xf numFmtId="0" fontId="20" fillId="0" borderId="9" xfId="0" quotePrefix="1" applyFont="1" applyBorder="1" applyAlignment="1">
      <alignment horizontal="center" vertical="center" wrapText="1"/>
    </xf>
    <xf numFmtId="0" fontId="29" fillId="0" borderId="9" xfId="0" applyFont="1" applyBorder="1" applyAlignment="1">
      <alignment horizontal="center" vertical="center"/>
    </xf>
    <xf numFmtId="0" fontId="29" fillId="0" borderId="12" xfId="0" applyFont="1" applyBorder="1" applyAlignment="1">
      <alignment horizontal="center" vertical="center"/>
    </xf>
    <xf numFmtId="0" fontId="20" fillId="6" borderId="8" xfId="0" applyFont="1" applyFill="1" applyBorder="1" applyAlignment="1">
      <alignment vertical="center" wrapText="1"/>
    </xf>
    <xf numFmtId="0" fontId="27" fillId="0" borderId="9" xfId="0" quotePrefix="1" applyFont="1" applyBorder="1" applyAlignment="1">
      <alignment horizontal="center" vertical="center" wrapText="1"/>
    </xf>
    <xf numFmtId="0" fontId="30" fillId="0" borderId="9" xfId="0" applyFont="1" applyBorder="1" applyAlignment="1">
      <alignment horizontal="center"/>
    </xf>
    <xf numFmtId="0" fontId="30" fillId="0" borderId="12" xfId="0" applyFont="1" applyBorder="1" applyAlignment="1">
      <alignment horizontal="center"/>
    </xf>
    <xf numFmtId="0" fontId="31" fillId="0" borderId="12" xfId="0" applyFont="1" applyBorder="1" applyAlignment="1">
      <alignment horizontal="center"/>
    </xf>
    <xf numFmtId="0" fontId="27" fillId="0" borderId="9" xfId="0" quotePrefix="1" applyNumberFormat="1" applyFont="1" applyBorder="1" applyAlignment="1">
      <alignment horizontal="center" vertical="center" wrapText="1"/>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2" fillId="2" borderId="1" xfId="0" applyFont="1" applyFill="1" applyBorder="1" applyAlignment="1">
      <alignment horizontal="left" vertical="center" wrapText="1"/>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1" fillId="0" borderId="3" xfId="0" applyFont="1" applyFill="1" applyBorder="1" applyAlignment="1">
      <alignment horizontal="center" wrapText="1"/>
    </xf>
    <xf numFmtId="0" fontId="1" fillId="0" borderId="6" xfId="0" applyFont="1" applyFill="1" applyBorder="1" applyAlignment="1">
      <alignment horizontal="center" wrapText="1"/>
    </xf>
    <xf numFmtId="0" fontId="1" fillId="0" borderId="7" xfId="0" applyFont="1" applyFill="1" applyBorder="1" applyAlignment="1">
      <alignment horizontal="center" wrapText="1"/>
    </xf>
    <xf numFmtId="0" fontId="3" fillId="0" borderId="1" xfId="0" applyFont="1" applyFill="1" applyBorder="1" applyAlignment="1">
      <alignment horizontal="center" vertical="center" wrapText="1"/>
    </xf>
    <xf numFmtId="0" fontId="2" fillId="2" borderId="2"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4" xfId="0" applyFont="1" applyFill="1" applyBorder="1" applyAlignment="1">
      <alignment horizontal="left"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wrapText="1"/>
    </xf>
    <xf numFmtId="0" fontId="24" fillId="0" borderId="8" xfId="0" applyFont="1" applyBorder="1" applyAlignment="1">
      <alignment horizontal="center" vertical="center" wrapText="1"/>
    </xf>
    <xf numFmtId="0" fontId="25" fillId="0" borderId="10" xfId="0" applyFont="1" applyBorder="1"/>
    <xf numFmtId="0" fontId="25" fillId="0" borderId="11" xfId="0" applyFont="1" applyBorder="1"/>
    <xf numFmtId="0" fontId="4" fillId="0" borderId="0" xfId="0" applyFont="1" applyAlignment="1">
      <alignment horizontal="left"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3" borderId="1" xfId="0" applyFont="1" applyFill="1" applyBorder="1" applyAlignment="1">
      <alignment horizontal="center" vertical="center" wrapText="1"/>
    </xf>
    <xf numFmtId="0" fontId="2" fillId="0" borderId="2" xfId="0" applyFont="1" applyBorder="1" applyAlignment="1">
      <alignment horizontal="left" vertical="center" wrapText="1"/>
    </xf>
    <xf numFmtId="0" fontId="2" fillId="0" borderId="5" xfId="0" applyFont="1" applyBorder="1" applyAlignment="1">
      <alignment horizontal="left" vertical="center" wrapText="1"/>
    </xf>
    <xf numFmtId="0" fontId="3" fillId="3" borderId="2" xfId="0" applyFont="1" applyFill="1" applyBorder="1" applyAlignment="1">
      <alignment horizontal="center" vertical="center" wrapText="1"/>
    </xf>
    <xf numFmtId="0" fontId="3" fillId="3" borderId="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228601</xdr:colOff>
      <xdr:row>1</xdr:row>
      <xdr:rowOff>107286</xdr:rowOff>
    </xdr:from>
    <xdr:to>
      <xdr:col>12</xdr:col>
      <xdr:colOff>330860</xdr:colOff>
      <xdr:row>13</xdr:row>
      <xdr:rowOff>123181</xdr:rowOff>
    </xdr:to>
    <xdr:pic>
      <xdr:nvPicPr>
        <xdr:cNvPr id="2" name="Picture 1">
          <a:extLst>
            <a:ext uri="{FF2B5EF4-FFF2-40B4-BE49-F238E27FC236}">
              <a16:creationId xmlns:a16="http://schemas.microsoft.com/office/drawing/2014/main" id="{8B649CF2-A20A-4B24-A71B-31DBDE8077AE}"/>
            </a:ext>
          </a:extLst>
        </xdr:cNvPr>
        <xdr:cNvPicPr>
          <a:picLocks noChangeAspect="1"/>
        </xdr:cNvPicPr>
      </xdr:nvPicPr>
      <xdr:blipFill>
        <a:blip xmlns:r="http://schemas.openxmlformats.org/officeDocument/2006/relationships" r:embed="rId1"/>
        <a:stretch>
          <a:fillRect/>
        </a:stretch>
      </xdr:blipFill>
      <xdr:spPr>
        <a:xfrm>
          <a:off x="228601" y="307311"/>
          <a:ext cx="7423809" cy="2378095"/>
        </a:xfrm>
        <a:prstGeom prst="rect">
          <a:avLst/>
        </a:prstGeom>
      </xdr:spPr>
    </xdr:pic>
    <xdr:clientData/>
  </xdr:twoCellAnchor>
  <xdr:twoCellAnchor editAs="oneCell">
    <xdr:from>
      <xdr:col>0</xdr:col>
      <xdr:colOff>215526</xdr:colOff>
      <xdr:row>17</xdr:row>
      <xdr:rowOff>196952</xdr:rowOff>
    </xdr:from>
    <xdr:to>
      <xdr:col>12</xdr:col>
      <xdr:colOff>324134</xdr:colOff>
      <xdr:row>30</xdr:row>
      <xdr:rowOff>46440</xdr:rowOff>
    </xdr:to>
    <xdr:pic>
      <xdr:nvPicPr>
        <xdr:cNvPr id="3" name="Picture 2">
          <a:extLst>
            <a:ext uri="{FF2B5EF4-FFF2-40B4-BE49-F238E27FC236}">
              <a16:creationId xmlns:a16="http://schemas.microsoft.com/office/drawing/2014/main" id="{A7AFB7B0-D65B-412C-B2C3-5F01EF74862D}"/>
            </a:ext>
          </a:extLst>
        </xdr:cNvPr>
        <xdr:cNvPicPr>
          <a:picLocks noChangeAspect="1"/>
        </xdr:cNvPicPr>
      </xdr:nvPicPr>
      <xdr:blipFill>
        <a:blip xmlns:r="http://schemas.openxmlformats.org/officeDocument/2006/relationships" r:embed="rId2"/>
        <a:stretch>
          <a:fillRect/>
        </a:stretch>
      </xdr:blipFill>
      <xdr:spPr>
        <a:xfrm>
          <a:off x="215526" y="4051776"/>
          <a:ext cx="7370020" cy="2388367"/>
        </a:xfrm>
        <a:prstGeom prst="rect">
          <a:avLst/>
        </a:prstGeom>
      </xdr:spPr>
    </xdr:pic>
    <xdr:clientData/>
  </xdr:twoCellAnchor>
  <xdr:twoCellAnchor editAs="oneCell">
    <xdr:from>
      <xdr:col>0</xdr:col>
      <xdr:colOff>313766</xdr:colOff>
      <xdr:row>35</xdr:row>
      <xdr:rowOff>123266</xdr:rowOff>
    </xdr:from>
    <xdr:to>
      <xdr:col>9</xdr:col>
      <xdr:colOff>135644</xdr:colOff>
      <xdr:row>48</xdr:row>
      <xdr:rowOff>173713</xdr:rowOff>
    </xdr:to>
    <xdr:pic>
      <xdr:nvPicPr>
        <xdr:cNvPr id="4" name="Picture 3">
          <a:extLst>
            <a:ext uri="{FF2B5EF4-FFF2-40B4-BE49-F238E27FC236}">
              <a16:creationId xmlns:a16="http://schemas.microsoft.com/office/drawing/2014/main" id="{45CE69F8-B17D-44A5-877F-C04244E357B9}"/>
            </a:ext>
          </a:extLst>
        </xdr:cNvPr>
        <xdr:cNvPicPr>
          <a:picLocks noChangeAspect="1"/>
        </xdr:cNvPicPr>
      </xdr:nvPicPr>
      <xdr:blipFill>
        <a:blip xmlns:r="http://schemas.openxmlformats.org/officeDocument/2006/relationships" r:embed="rId3"/>
        <a:stretch>
          <a:fillRect/>
        </a:stretch>
      </xdr:blipFill>
      <xdr:spPr>
        <a:xfrm>
          <a:off x="313766" y="7788090"/>
          <a:ext cx="5267937" cy="23812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atac\Projects\EMODNet\III%20Biological%20Lot\Reporting\Quarterly\QR10\EMODnet_SI2.750022_QuarterlyReport10_upda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mes"/>
      <sheetName val="1.1"/>
      <sheetName val="1.2"/>
      <sheetName val="2"/>
      <sheetName val="3"/>
      <sheetName val="4"/>
      <sheetName val="5"/>
      <sheetName val="6"/>
      <sheetName val="7"/>
      <sheetName val="8"/>
      <sheetName val="9"/>
      <sheetName val="10-12"/>
    </sheetNames>
    <sheetDataSet>
      <sheetData sheetId="0" refreshError="1"/>
      <sheetData sheetId="1">
        <row r="5">
          <cell r="I5">
            <v>1231323</v>
          </cell>
        </row>
        <row r="6">
          <cell r="I6">
            <v>43066</v>
          </cell>
        </row>
        <row r="7">
          <cell r="I7">
            <v>6127392</v>
          </cell>
        </row>
        <row r="8">
          <cell r="I8">
            <v>2061831</v>
          </cell>
        </row>
        <row r="9">
          <cell r="I9">
            <v>7685912</v>
          </cell>
        </row>
        <row r="10">
          <cell r="I10">
            <v>293474</v>
          </cell>
        </row>
        <row r="11">
          <cell r="I11">
            <v>3138811</v>
          </cell>
        </row>
        <row r="12">
          <cell r="I12">
            <v>14978</v>
          </cell>
        </row>
        <row r="13">
          <cell r="I13">
            <v>2700348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
  <sheetViews>
    <sheetView topLeftCell="A4" workbookViewId="0">
      <selection activeCell="C11" sqref="C11"/>
    </sheetView>
  </sheetViews>
  <sheetFormatPr defaultRowHeight="14.4"/>
  <cols>
    <col min="1" max="1" width="14" bestFit="1" customWidth="1"/>
    <col min="2" max="2" width="27.109375" customWidth="1"/>
    <col min="5" max="5" width="13.44140625" customWidth="1"/>
    <col min="6" max="6" width="20.77734375" customWidth="1"/>
    <col min="7" max="7" width="14.109375" customWidth="1"/>
    <col min="8" max="8" width="14.6640625" bestFit="1" customWidth="1"/>
  </cols>
  <sheetData>
    <row r="1" spans="1:8" s="24" customFormat="1" ht="15.6">
      <c r="A1" s="26" t="s">
        <v>6</v>
      </c>
      <c r="B1" s="26" t="s">
        <v>7</v>
      </c>
      <c r="C1" s="11"/>
      <c r="D1" s="11"/>
      <c r="E1" s="2" t="s">
        <v>17</v>
      </c>
      <c r="F1" s="2" t="s">
        <v>18</v>
      </c>
      <c r="G1" s="2" t="s">
        <v>19</v>
      </c>
      <c r="H1" s="2" t="s">
        <v>20</v>
      </c>
    </row>
    <row r="2" spans="1:8" s="24" customFormat="1" ht="26.4">
      <c r="A2" s="27" t="s">
        <v>8</v>
      </c>
      <c r="B2" s="15" t="s">
        <v>8</v>
      </c>
      <c r="C2" s="11"/>
      <c r="D2" s="11"/>
      <c r="E2" s="14" t="s">
        <v>8</v>
      </c>
      <c r="F2" s="15" t="s">
        <v>21</v>
      </c>
      <c r="G2" s="15" t="s">
        <v>22</v>
      </c>
      <c r="H2" s="15" t="s">
        <v>23</v>
      </c>
    </row>
    <row r="3" spans="1:8" s="24" customFormat="1" ht="79.2">
      <c r="A3" s="27" t="s">
        <v>9</v>
      </c>
      <c r="B3" s="50" t="s">
        <v>80</v>
      </c>
      <c r="C3" s="11"/>
      <c r="D3" s="11"/>
      <c r="E3" s="14" t="s">
        <v>9</v>
      </c>
      <c r="F3" s="15" t="s">
        <v>24</v>
      </c>
      <c r="G3" s="15" t="s">
        <v>22</v>
      </c>
      <c r="H3" s="15" t="s">
        <v>25</v>
      </c>
    </row>
    <row r="4" spans="1:8" s="24" customFormat="1" ht="92.4">
      <c r="A4" s="27" t="s">
        <v>10</v>
      </c>
      <c r="B4" s="15" t="s">
        <v>11</v>
      </c>
      <c r="C4" s="11"/>
      <c r="D4" s="11"/>
      <c r="E4" s="14" t="s">
        <v>10</v>
      </c>
      <c r="F4" s="15" t="s">
        <v>26</v>
      </c>
      <c r="G4" s="15" t="s">
        <v>22</v>
      </c>
      <c r="H4" s="15" t="s">
        <v>25</v>
      </c>
    </row>
    <row r="5" spans="1:8" s="24" customFormat="1" ht="118.8">
      <c r="A5" s="27" t="s">
        <v>12</v>
      </c>
      <c r="B5" s="15" t="s">
        <v>13</v>
      </c>
      <c r="C5" s="11"/>
      <c r="D5" s="11"/>
      <c r="E5" s="14" t="s">
        <v>12</v>
      </c>
      <c r="F5" s="15" t="s">
        <v>27</v>
      </c>
      <c r="G5" s="15" t="s">
        <v>28</v>
      </c>
      <c r="H5" s="15" t="s">
        <v>29</v>
      </c>
    </row>
    <row r="6" spans="1:8" s="24" customFormat="1" ht="92.4">
      <c r="A6" s="27" t="s">
        <v>14</v>
      </c>
      <c r="B6" s="37" t="s">
        <v>62</v>
      </c>
      <c r="C6" s="11"/>
      <c r="D6" s="11"/>
      <c r="E6" s="14" t="s">
        <v>14</v>
      </c>
      <c r="F6" s="15" t="s">
        <v>21</v>
      </c>
      <c r="G6" s="15" t="s">
        <v>30</v>
      </c>
      <c r="H6" s="15" t="s">
        <v>23</v>
      </c>
    </row>
    <row r="7" spans="1:8" s="24" customFormat="1" ht="79.2">
      <c r="A7" s="27" t="s">
        <v>15</v>
      </c>
      <c r="B7" s="15" t="s">
        <v>78</v>
      </c>
      <c r="C7" s="11"/>
      <c r="D7" s="11"/>
      <c r="E7" s="14" t="s">
        <v>15</v>
      </c>
      <c r="F7" s="15" t="s">
        <v>31</v>
      </c>
      <c r="G7" s="15" t="s">
        <v>77</v>
      </c>
      <c r="H7" s="15" t="s">
        <v>79</v>
      </c>
    </row>
    <row r="8" spans="1:8" s="24" customFormat="1" ht="145.19999999999999">
      <c r="A8" s="27" t="s">
        <v>16</v>
      </c>
      <c r="B8" s="15" t="s">
        <v>74</v>
      </c>
      <c r="C8" s="11"/>
      <c r="D8" s="11"/>
      <c r="E8" s="146" t="s">
        <v>16</v>
      </c>
      <c r="F8" s="147" t="s">
        <v>32</v>
      </c>
      <c r="G8" s="147" t="s">
        <v>22</v>
      </c>
      <c r="H8" s="3" t="s">
        <v>76</v>
      </c>
    </row>
    <row r="9" spans="1:8" s="24" customFormat="1" ht="24">
      <c r="A9" s="11"/>
      <c r="B9" s="11"/>
      <c r="C9" s="11"/>
      <c r="D9" s="11"/>
      <c r="E9" s="146"/>
      <c r="F9" s="147"/>
      <c r="G9" s="147"/>
      <c r="H9" s="28" t="s">
        <v>75</v>
      </c>
    </row>
    <row r="10" spans="1:8" s="24" customFormat="1" ht="15.6">
      <c r="E10" s="11" t="s">
        <v>44</v>
      </c>
      <c r="F10" s="29"/>
      <c r="G10" s="29"/>
      <c r="H10" s="29"/>
    </row>
    <row r="11" spans="1:8" s="24" customFormat="1" ht="15.6">
      <c r="E11" s="11" t="s">
        <v>45</v>
      </c>
      <c r="F11" s="29"/>
      <c r="G11" s="29"/>
      <c r="H11" s="29"/>
    </row>
  </sheetData>
  <mergeCells count="3">
    <mergeCell ref="E8:E9"/>
    <mergeCell ref="F8:F9"/>
    <mergeCell ref="G8:G9"/>
  </mergeCells>
  <pageMargins left="0.70866141732283472" right="0.70866141732283472" top="0.74803149606299213" bottom="0.74803149606299213" header="0.31496062992125984" footer="0.31496062992125984"/>
  <pageSetup paperSize="9" scale="6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7"/>
  <sheetViews>
    <sheetView workbookViewId="0">
      <selection activeCell="H12" sqref="H12"/>
    </sheetView>
  </sheetViews>
  <sheetFormatPr defaultRowHeight="14.4"/>
  <cols>
    <col min="1" max="1" width="19.88671875" customWidth="1"/>
    <col min="2" max="2" width="11.88671875" customWidth="1"/>
    <col min="3" max="3" width="14.109375" customWidth="1"/>
    <col min="4" max="4" width="14.88671875" customWidth="1"/>
    <col min="5" max="5" width="14.77734375" customWidth="1"/>
  </cols>
  <sheetData>
    <row r="1" spans="1:7" ht="17.399999999999999">
      <c r="A1" s="9" t="s">
        <v>155</v>
      </c>
    </row>
    <row r="2" spans="1:7" ht="30">
      <c r="A2" s="155" t="s">
        <v>165</v>
      </c>
      <c r="B2" s="67" t="s">
        <v>65</v>
      </c>
      <c r="C2" s="67" t="s">
        <v>66</v>
      </c>
      <c r="D2" s="67" t="s">
        <v>181</v>
      </c>
    </row>
    <row r="3" spans="1:7" ht="15">
      <c r="A3" s="157"/>
      <c r="B3" s="115">
        <v>43831</v>
      </c>
      <c r="C3" s="72" t="s">
        <v>15</v>
      </c>
      <c r="D3" s="80" t="s">
        <v>156</v>
      </c>
    </row>
    <row r="4" spans="1:7" ht="15">
      <c r="A4" s="60"/>
      <c r="B4" s="6" t="s">
        <v>157</v>
      </c>
      <c r="C4" s="6" t="s">
        <v>158</v>
      </c>
      <c r="D4" s="6" t="s">
        <v>159</v>
      </c>
    </row>
    <row r="5" spans="1:7" ht="15">
      <c r="A5" s="60" t="s">
        <v>160</v>
      </c>
      <c r="B5" s="124">
        <v>1324</v>
      </c>
      <c r="C5" s="124">
        <v>1472</v>
      </c>
      <c r="D5" s="125">
        <f t="shared" ref="D5:D9" si="0">((C5-B5)/B5)*100</f>
        <v>11.178247734138973</v>
      </c>
    </row>
    <row r="6" spans="1:7" ht="30">
      <c r="A6" s="60" t="s">
        <v>161</v>
      </c>
      <c r="B6" s="124">
        <v>418</v>
      </c>
      <c r="C6" s="124">
        <v>414</v>
      </c>
      <c r="D6" s="125">
        <f t="shared" si="0"/>
        <v>-0.9569377990430622</v>
      </c>
    </row>
    <row r="7" spans="1:7" ht="15">
      <c r="A7" s="60" t="s">
        <v>162</v>
      </c>
      <c r="B7" s="124">
        <v>3476</v>
      </c>
      <c r="C7" s="124">
        <v>3542</v>
      </c>
      <c r="D7" s="125">
        <f t="shared" si="0"/>
        <v>1.89873417721519</v>
      </c>
    </row>
    <row r="8" spans="1:7" ht="15">
      <c r="A8" s="60" t="s">
        <v>163</v>
      </c>
      <c r="B8" s="126">
        <v>0.53</v>
      </c>
      <c r="C8" s="126">
        <v>0.4425</v>
      </c>
      <c r="D8" s="125">
        <f t="shared" si="0"/>
        <v>-16.509433962264154</v>
      </c>
    </row>
    <row r="9" spans="1:7" ht="30">
      <c r="A9" s="60" t="s">
        <v>164</v>
      </c>
      <c r="B9" s="126">
        <v>0.34</v>
      </c>
      <c r="C9" s="126">
        <v>0.31</v>
      </c>
      <c r="D9" s="125">
        <f t="shared" si="0"/>
        <v>-8.8235294117647136</v>
      </c>
    </row>
    <row r="11" spans="1:7" ht="30">
      <c r="A11" s="155" t="s">
        <v>183</v>
      </c>
      <c r="B11" s="67" t="s">
        <v>65</v>
      </c>
      <c r="C11" s="67" t="s">
        <v>66</v>
      </c>
      <c r="D11" s="84" t="s">
        <v>181</v>
      </c>
      <c r="E11" s="74"/>
      <c r="F11" s="74"/>
      <c r="G11" s="74"/>
    </row>
    <row r="12" spans="1:7" ht="15">
      <c r="A12" s="156"/>
      <c r="B12" s="115">
        <v>43831</v>
      </c>
      <c r="C12" s="72" t="s">
        <v>15</v>
      </c>
      <c r="D12" s="80" t="s">
        <v>242</v>
      </c>
      <c r="E12" s="74"/>
      <c r="F12" s="74"/>
      <c r="G12" s="74"/>
    </row>
    <row r="13" spans="1:7" ht="30">
      <c r="A13" s="1" t="s">
        <v>166</v>
      </c>
      <c r="B13" s="6" t="s">
        <v>239</v>
      </c>
      <c r="C13" s="6" t="s">
        <v>167</v>
      </c>
      <c r="D13" s="6" t="s">
        <v>168</v>
      </c>
      <c r="E13" s="74"/>
      <c r="F13" s="74"/>
      <c r="G13" s="74"/>
    </row>
    <row r="14" spans="1:7" ht="15">
      <c r="A14" s="160" t="s">
        <v>332</v>
      </c>
      <c r="B14" s="161"/>
      <c r="C14" s="161"/>
      <c r="D14" s="162"/>
      <c r="E14" s="74"/>
      <c r="F14" s="74"/>
      <c r="G14" s="74"/>
    </row>
    <row r="15" spans="1:7" ht="15">
      <c r="A15" s="76" t="s">
        <v>240</v>
      </c>
      <c r="B15" s="77"/>
      <c r="C15" s="77"/>
      <c r="D15" s="77"/>
      <c r="E15" s="74"/>
      <c r="F15" s="74"/>
      <c r="G15" s="74"/>
    </row>
    <row r="16" spans="1:7" ht="15">
      <c r="B16" s="77"/>
      <c r="C16" s="77"/>
      <c r="D16" s="77"/>
      <c r="E16" s="74"/>
      <c r="F16" s="74"/>
      <c r="G16" s="74"/>
    </row>
    <row r="17" spans="1:7" ht="15">
      <c r="A17" s="74"/>
      <c r="B17" s="74"/>
      <c r="C17" s="74"/>
      <c r="D17" s="74"/>
      <c r="E17" s="74"/>
      <c r="F17" s="74"/>
      <c r="G17" s="74"/>
    </row>
    <row r="18" spans="1:7" ht="30">
      <c r="A18" s="155" t="s">
        <v>182</v>
      </c>
      <c r="B18" s="67" t="s">
        <v>65</v>
      </c>
      <c r="C18" s="67" t="s">
        <v>66</v>
      </c>
      <c r="D18" s="84" t="s">
        <v>181</v>
      </c>
      <c r="G18" s="74"/>
    </row>
    <row r="19" spans="1:7" ht="19.8" customHeight="1">
      <c r="A19" s="157"/>
      <c r="B19" s="115">
        <v>43831</v>
      </c>
      <c r="C19" s="72" t="s">
        <v>15</v>
      </c>
      <c r="D19" s="80" t="s">
        <v>156</v>
      </c>
      <c r="G19" s="74"/>
    </row>
    <row r="20" spans="1:7" ht="19.2" customHeight="1">
      <c r="A20" s="156"/>
      <c r="B20" s="158" t="s">
        <v>169</v>
      </c>
      <c r="C20" s="159"/>
      <c r="D20" s="154" t="s">
        <v>170</v>
      </c>
      <c r="E20" s="154"/>
      <c r="F20" s="154"/>
      <c r="G20" s="74"/>
    </row>
    <row r="21" spans="1:7" ht="45">
      <c r="A21" s="78"/>
      <c r="B21" s="79" t="s">
        <v>171</v>
      </c>
      <c r="C21" s="79" t="s">
        <v>172</v>
      </c>
      <c r="D21" s="79" t="s">
        <v>173</v>
      </c>
      <c r="E21" s="79" t="s">
        <v>174</v>
      </c>
      <c r="F21" s="79" t="s">
        <v>175</v>
      </c>
      <c r="G21" s="74"/>
    </row>
    <row r="22" spans="1:7" ht="15">
      <c r="A22" s="75" t="s">
        <v>176</v>
      </c>
      <c r="B22" s="122">
        <v>1049</v>
      </c>
      <c r="C22" s="127">
        <v>0.65900000000000003</v>
      </c>
      <c r="D22" s="122" t="s">
        <v>333</v>
      </c>
      <c r="E22" s="122">
        <v>2.99</v>
      </c>
      <c r="F22" s="122" t="s">
        <v>334</v>
      </c>
      <c r="G22" s="74"/>
    </row>
    <row r="23" spans="1:7" ht="15">
      <c r="A23" s="75" t="s">
        <v>177</v>
      </c>
      <c r="B23" s="122">
        <v>262</v>
      </c>
      <c r="C23" s="122" t="s">
        <v>335</v>
      </c>
      <c r="D23" s="122" t="s">
        <v>336</v>
      </c>
      <c r="E23" s="122">
        <v>4.04</v>
      </c>
      <c r="F23" s="122" t="s">
        <v>337</v>
      </c>
      <c r="G23" s="74"/>
    </row>
    <row r="24" spans="1:7" ht="15">
      <c r="A24" s="75" t="s">
        <v>178</v>
      </c>
      <c r="B24" s="122">
        <v>281</v>
      </c>
      <c r="C24" s="122" t="s">
        <v>338</v>
      </c>
      <c r="D24" s="122" t="s">
        <v>339</v>
      </c>
      <c r="E24" s="122">
        <v>3.59</v>
      </c>
      <c r="F24" s="122" t="s">
        <v>340</v>
      </c>
      <c r="G24" s="74"/>
    </row>
    <row r="25" spans="1:7" ht="15">
      <c r="A25" s="76"/>
      <c r="B25" s="12"/>
      <c r="C25" s="12"/>
      <c r="D25" s="12"/>
      <c r="E25" s="12"/>
      <c r="F25" s="12"/>
      <c r="G25" s="74"/>
    </row>
    <row r="26" spans="1:7" ht="15">
      <c r="A26" s="74"/>
      <c r="B26" s="74"/>
      <c r="C26" s="74"/>
      <c r="D26" s="74"/>
      <c r="E26" s="74"/>
      <c r="F26" s="74"/>
      <c r="G26" s="74"/>
    </row>
    <row r="27" spans="1:7" ht="30">
      <c r="A27" s="155" t="s">
        <v>180</v>
      </c>
      <c r="B27" s="67" t="s">
        <v>65</v>
      </c>
      <c r="C27" s="67" t="s">
        <v>66</v>
      </c>
      <c r="D27" s="84" t="s">
        <v>181</v>
      </c>
      <c r="G27" s="74"/>
    </row>
    <row r="28" spans="1:7" ht="18.600000000000001" customHeight="1">
      <c r="A28" s="156"/>
      <c r="B28" s="115">
        <v>43831</v>
      </c>
      <c r="C28" s="72" t="s">
        <v>15</v>
      </c>
      <c r="D28" s="86" t="s">
        <v>242</v>
      </c>
      <c r="G28" s="74"/>
    </row>
    <row r="29" spans="1:7" ht="15">
      <c r="A29" s="1" t="s">
        <v>179</v>
      </c>
      <c r="B29" s="6" t="s">
        <v>241</v>
      </c>
      <c r="C29" s="6" t="s">
        <v>17</v>
      </c>
      <c r="D29" s="6"/>
      <c r="G29" s="74"/>
    </row>
    <row r="30" spans="1:7" ht="30">
      <c r="A30" s="128" t="s">
        <v>341</v>
      </c>
      <c r="B30" s="122" t="s">
        <v>328</v>
      </c>
      <c r="C30" s="122">
        <v>1</v>
      </c>
      <c r="D30" s="72"/>
      <c r="G30" s="74"/>
    </row>
    <row r="31" spans="1:7" ht="15">
      <c r="A31" s="128" t="s">
        <v>342</v>
      </c>
      <c r="B31" s="122">
        <v>90500</v>
      </c>
      <c r="C31" s="122" t="s">
        <v>328</v>
      </c>
      <c r="D31" s="72"/>
      <c r="G31" s="74"/>
    </row>
    <row r="32" spans="1:7" ht="15">
      <c r="A32" s="128" t="s">
        <v>343</v>
      </c>
      <c r="B32" s="122">
        <v>33100</v>
      </c>
      <c r="C32" s="122" t="s">
        <v>328</v>
      </c>
      <c r="D32" s="72"/>
      <c r="G32" s="74"/>
    </row>
    <row r="33" spans="1:7" ht="15">
      <c r="A33" s="61"/>
      <c r="B33" s="72"/>
      <c r="C33" s="72"/>
      <c r="D33" s="72"/>
      <c r="G33" s="74"/>
    </row>
    <row r="34" spans="1:7" ht="15">
      <c r="A34" s="11"/>
      <c r="B34" s="10"/>
      <c r="C34" s="10"/>
      <c r="D34" s="10"/>
      <c r="E34" s="10"/>
      <c r="F34" s="10"/>
      <c r="G34" s="74"/>
    </row>
    <row r="35" spans="1:7" ht="15">
      <c r="A35" s="11"/>
      <c r="B35" s="10"/>
      <c r="C35" s="10"/>
      <c r="D35" s="10"/>
      <c r="E35" s="10"/>
      <c r="F35" s="10"/>
      <c r="G35" s="74"/>
    </row>
    <row r="36" spans="1:7" ht="15">
      <c r="B36" s="10"/>
      <c r="C36" s="10"/>
      <c r="D36" s="10"/>
      <c r="E36" s="10"/>
      <c r="F36" s="10"/>
      <c r="G36" s="74"/>
    </row>
    <row r="37" spans="1:7" ht="15">
      <c r="B37" s="74"/>
      <c r="C37" s="74"/>
      <c r="D37" s="74"/>
      <c r="E37" s="74"/>
      <c r="F37" s="74"/>
      <c r="G37" s="74"/>
    </row>
  </sheetData>
  <mergeCells count="7">
    <mergeCell ref="D20:F20"/>
    <mergeCell ref="A27:A28"/>
    <mergeCell ref="A2:A3"/>
    <mergeCell ref="A11:A12"/>
    <mergeCell ref="A18:A20"/>
    <mergeCell ref="B20:C20"/>
    <mergeCell ref="A14:D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2"/>
  <sheetViews>
    <sheetView workbookViewId="0">
      <selection activeCell="E14" sqref="E14"/>
    </sheetView>
  </sheetViews>
  <sheetFormatPr defaultRowHeight="14.4"/>
  <cols>
    <col min="1" max="1" width="17.21875" customWidth="1"/>
    <col min="2" max="2" width="26.88671875" customWidth="1"/>
    <col min="3" max="3" width="22.6640625" customWidth="1"/>
    <col min="4" max="4" width="20.6640625" customWidth="1"/>
  </cols>
  <sheetData>
    <row r="1" spans="1:5" ht="17.399999999999999">
      <c r="A1" s="9" t="s">
        <v>235</v>
      </c>
      <c r="B1" s="10"/>
      <c r="C1" s="10"/>
      <c r="D1" s="10"/>
      <c r="E1" s="10"/>
    </row>
    <row r="2" spans="1:5" ht="15">
      <c r="A2" s="148" t="s">
        <v>236</v>
      </c>
      <c r="B2" s="88" t="s">
        <v>65</v>
      </c>
      <c r="C2" s="67" t="s">
        <v>66</v>
      </c>
      <c r="D2" s="10"/>
      <c r="E2" s="10"/>
    </row>
    <row r="3" spans="1:5" ht="15">
      <c r="A3" s="148"/>
      <c r="B3" s="115">
        <v>43831</v>
      </c>
      <c r="C3" s="72" t="s">
        <v>15</v>
      </c>
      <c r="D3" s="10"/>
      <c r="E3" s="10"/>
    </row>
    <row r="4" spans="1:5" ht="45">
      <c r="A4" s="1" t="s">
        <v>184</v>
      </c>
      <c r="B4" s="79" t="s">
        <v>186</v>
      </c>
      <c r="C4" s="79" t="s">
        <v>187</v>
      </c>
      <c r="D4" s="79" t="s">
        <v>188</v>
      </c>
      <c r="E4" s="10"/>
    </row>
    <row r="5" spans="1:5" ht="15">
      <c r="A5" s="60" t="s">
        <v>8</v>
      </c>
      <c r="B5" s="81"/>
      <c r="C5" s="72"/>
      <c r="D5" s="82"/>
      <c r="E5" s="10"/>
    </row>
    <row r="6" spans="1:5" ht="15">
      <c r="A6" s="60" t="s">
        <v>9</v>
      </c>
      <c r="B6" s="82"/>
      <c r="C6" s="72"/>
      <c r="D6" s="82"/>
      <c r="E6" s="10"/>
    </row>
    <row r="7" spans="1:5" ht="15">
      <c r="A7" s="60" t="s">
        <v>10</v>
      </c>
      <c r="B7" s="82"/>
      <c r="C7" s="72"/>
      <c r="D7" s="82"/>
      <c r="E7" s="10"/>
    </row>
    <row r="8" spans="1:5" ht="15">
      <c r="A8" s="60" t="s">
        <v>12</v>
      </c>
      <c r="B8" s="81"/>
      <c r="C8" s="72"/>
      <c r="D8" s="82"/>
      <c r="E8" s="10"/>
    </row>
    <row r="9" spans="1:5" ht="15">
      <c r="A9" s="60" t="s">
        <v>14</v>
      </c>
      <c r="B9" s="81"/>
      <c r="C9" s="72"/>
      <c r="D9" s="82"/>
      <c r="E9" s="10"/>
    </row>
    <row r="10" spans="1:5" ht="15">
      <c r="A10" s="60" t="s">
        <v>15</v>
      </c>
      <c r="B10" s="129">
        <v>99.76</v>
      </c>
      <c r="C10" s="130" t="s">
        <v>344</v>
      </c>
      <c r="D10" s="82"/>
      <c r="E10" s="10"/>
    </row>
    <row r="11" spans="1:5" ht="15">
      <c r="A11" s="60" t="s">
        <v>16</v>
      </c>
      <c r="B11" s="81"/>
      <c r="C11" s="72"/>
      <c r="D11" s="82"/>
      <c r="E11" s="10"/>
    </row>
    <row r="12" spans="1:5" ht="15">
      <c r="A12" s="11" t="s">
        <v>189</v>
      </c>
      <c r="B12" s="12"/>
      <c r="C12" s="12"/>
      <c r="D12" s="12"/>
      <c r="E12" s="10"/>
    </row>
    <row r="13" spans="1:5" ht="15">
      <c r="A13" s="11" t="s">
        <v>185</v>
      </c>
      <c r="B13" s="12"/>
      <c r="C13" s="12"/>
      <c r="D13" s="12"/>
      <c r="E13" s="10"/>
    </row>
    <row r="14" spans="1:5" ht="15">
      <c r="A14" s="11" t="s">
        <v>190</v>
      </c>
      <c r="B14" s="12"/>
      <c r="C14" s="12"/>
      <c r="D14" s="12"/>
      <c r="E14" s="10"/>
    </row>
    <row r="15" spans="1:5" ht="15">
      <c r="A15" s="11" t="s">
        <v>191</v>
      </c>
      <c r="B15" s="12"/>
      <c r="C15" s="12"/>
      <c r="D15" s="12"/>
      <c r="E15" s="10"/>
    </row>
    <row r="16" spans="1:5" ht="15">
      <c r="B16" s="12"/>
      <c r="C16" s="12"/>
      <c r="D16" s="12"/>
      <c r="E16" s="10"/>
    </row>
    <row r="17" spans="1:6" ht="15">
      <c r="B17" s="12"/>
      <c r="C17" s="12"/>
      <c r="D17" s="12"/>
      <c r="E17" s="10"/>
    </row>
    <row r="18" spans="1:6" ht="15">
      <c r="A18" s="83"/>
      <c r="B18" s="12"/>
      <c r="C18" s="12"/>
      <c r="D18" s="12"/>
      <c r="E18" s="10"/>
    </row>
    <row r="19" spans="1:6" ht="17.399999999999999">
      <c r="A19" s="9" t="s">
        <v>237</v>
      </c>
      <c r="B19" s="12"/>
      <c r="C19" s="12"/>
      <c r="D19" s="12"/>
      <c r="E19" s="10"/>
    </row>
    <row r="20" spans="1:6" ht="15">
      <c r="A20" s="148" t="s">
        <v>238</v>
      </c>
      <c r="B20" s="88" t="s">
        <v>65</v>
      </c>
      <c r="C20" s="67" t="s">
        <v>66</v>
      </c>
      <c r="D20" s="166" t="s">
        <v>192</v>
      </c>
      <c r="E20" s="166"/>
      <c r="F20" s="10"/>
    </row>
    <row r="21" spans="1:6" ht="35.4" customHeight="1">
      <c r="A21" s="148"/>
      <c r="B21" s="115">
        <v>43831</v>
      </c>
      <c r="C21" s="72" t="s">
        <v>15</v>
      </c>
      <c r="D21" s="117" t="s">
        <v>356</v>
      </c>
      <c r="E21" s="118"/>
      <c r="F21" s="10"/>
    </row>
    <row r="22" spans="1:6">
      <c r="A22" s="167" t="s">
        <v>193</v>
      </c>
      <c r="B22" s="166" t="s">
        <v>194</v>
      </c>
      <c r="C22" s="166"/>
      <c r="D22" s="169" t="s">
        <v>195</v>
      </c>
      <c r="E22" s="169" t="s">
        <v>196</v>
      </c>
      <c r="F22" s="10"/>
    </row>
    <row r="23" spans="1:6">
      <c r="A23" s="168"/>
      <c r="B23" s="166"/>
      <c r="C23" s="166"/>
      <c r="D23" s="170"/>
      <c r="E23" s="170"/>
      <c r="F23" s="10"/>
    </row>
    <row r="24" spans="1:6" s="135" customFormat="1" ht="15">
      <c r="A24" s="131" t="s">
        <v>197</v>
      </c>
      <c r="B24" s="132" t="s">
        <v>198</v>
      </c>
      <c r="C24" s="132"/>
      <c r="D24" s="133">
        <v>43809</v>
      </c>
      <c r="E24" s="122" t="s">
        <v>200</v>
      </c>
      <c r="F24" s="134"/>
    </row>
    <row r="25" spans="1:6" s="135" customFormat="1" ht="15">
      <c r="A25" s="136" t="s">
        <v>199</v>
      </c>
      <c r="B25" s="132"/>
      <c r="C25" s="132"/>
      <c r="D25" s="132">
        <v>3</v>
      </c>
      <c r="E25" s="137" t="s">
        <v>345</v>
      </c>
      <c r="F25" s="134"/>
    </row>
    <row r="26" spans="1:6" s="135" customFormat="1" ht="15">
      <c r="A26" s="136" t="s">
        <v>201</v>
      </c>
      <c r="B26" s="122"/>
      <c r="C26" s="122"/>
      <c r="D26" s="132">
        <v>3</v>
      </c>
      <c r="E26" s="137" t="s">
        <v>345</v>
      </c>
      <c r="F26" s="134"/>
    </row>
    <row r="27" spans="1:6" s="135" customFormat="1" ht="15">
      <c r="A27" s="136" t="s">
        <v>202</v>
      </c>
      <c r="B27" s="122"/>
      <c r="C27" s="122"/>
      <c r="D27" s="132">
        <v>3</v>
      </c>
      <c r="E27" s="137" t="s">
        <v>345</v>
      </c>
      <c r="F27" s="134"/>
    </row>
    <row r="28" spans="1:6" s="135" customFormat="1" ht="60">
      <c r="A28" s="136" t="s">
        <v>203</v>
      </c>
      <c r="B28" s="132"/>
      <c r="C28" s="132" t="s">
        <v>346</v>
      </c>
      <c r="D28" s="132">
        <v>1</v>
      </c>
      <c r="E28" s="137" t="s">
        <v>345</v>
      </c>
      <c r="F28" s="134"/>
    </row>
    <row r="29" spans="1:6" s="135" customFormat="1" ht="15">
      <c r="A29" s="131" t="s">
        <v>204</v>
      </c>
      <c r="B29" s="132" t="s">
        <v>198</v>
      </c>
      <c r="C29" s="132"/>
      <c r="D29" s="132" t="s">
        <v>347</v>
      </c>
      <c r="E29" s="122" t="s">
        <v>200</v>
      </c>
      <c r="F29" s="134"/>
    </row>
    <row r="30" spans="1:6" s="135" customFormat="1" ht="15.6">
      <c r="A30" s="136" t="s">
        <v>205</v>
      </c>
      <c r="B30" s="122"/>
      <c r="C30" s="122"/>
      <c r="D30" s="138">
        <v>3</v>
      </c>
      <c r="E30" s="137" t="s">
        <v>345</v>
      </c>
      <c r="F30" s="134"/>
    </row>
    <row r="31" spans="1:6" s="135" customFormat="1" ht="45">
      <c r="A31" s="136" t="s">
        <v>206</v>
      </c>
      <c r="B31" s="132"/>
      <c r="C31" s="132" t="s">
        <v>348</v>
      </c>
      <c r="D31" s="139">
        <v>1</v>
      </c>
      <c r="E31" s="137" t="s">
        <v>345</v>
      </c>
      <c r="F31" s="134"/>
    </row>
    <row r="32" spans="1:6" s="135" customFormat="1" ht="60">
      <c r="A32" s="136" t="s">
        <v>207</v>
      </c>
      <c r="B32" s="132"/>
      <c r="C32" s="132" t="s">
        <v>349</v>
      </c>
      <c r="D32" s="139">
        <v>1</v>
      </c>
      <c r="E32" s="137" t="s">
        <v>345</v>
      </c>
      <c r="F32" s="134"/>
    </row>
    <row r="33" spans="1:6" s="135" customFormat="1" ht="15.6">
      <c r="A33" s="136" t="s">
        <v>208</v>
      </c>
      <c r="B33" s="132"/>
      <c r="C33" s="132"/>
      <c r="D33" s="139">
        <v>3</v>
      </c>
      <c r="E33" s="137" t="s">
        <v>345</v>
      </c>
      <c r="F33" s="134"/>
    </row>
    <row r="34" spans="1:6" s="135" customFormat="1" ht="15.6">
      <c r="A34" s="136" t="s">
        <v>209</v>
      </c>
      <c r="B34" s="132"/>
      <c r="C34" s="132"/>
      <c r="D34" s="139">
        <v>3</v>
      </c>
      <c r="E34" s="137" t="s">
        <v>345</v>
      </c>
      <c r="F34" s="134"/>
    </row>
    <row r="35" spans="1:6" s="135" customFormat="1" ht="15">
      <c r="A35" s="140" t="s">
        <v>210</v>
      </c>
      <c r="B35" s="132" t="s">
        <v>198</v>
      </c>
      <c r="C35" s="132"/>
      <c r="D35" s="132" t="s">
        <v>350</v>
      </c>
      <c r="E35" s="122" t="s">
        <v>200</v>
      </c>
      <c r="F35" s="134"/>
    </row>
    <row r="36" spans="1:6" s="135" customFormat="1" ht="15">
      <c r="A36" s="136" t="s">
        <v>211</v>
      </c>
      <c r="B36" s="132"/>
      <c r="C36" s="132"/>
      <c r="D36" s="132">
        <v>3</v>
      </c>
      <c r="E36" s="137" t="s">
        <v>345</v>
      </c>
      <c r="F36" s="134"/>
    </row>
    <row r="37" spans="1:6" s="135" customFormat="1" ht="15">
      <c r="A37" s="136" t="s">
        <v>212</v>
      </c>
      <c r="B37" s="132"/>
      <c r="C37" s="132"/>
      <c r="D37" s="132">
        <v>3</v>
      </c>
      <c r="E37" s="137" t="s">
        <v>345</v>
      </c>
      <c r="F37" s="134"/>
    </row>
    <row r="38" spans="1:6" s="135" customFormat="1" ht="15">
      <c r="A38" s="136" t="s">
        <v>213</v>
      </c>
      <c r="B38" s="132"/>
      <c r="C38" s="132"/>
      <c r="D38" s="132">
        <v>3</v>
      </c>
      <c r="E38" s="137" t="s">
        <v>345</v>
      </c>
      <c r="F38" s="134"/>
    </row>
    <row r="39" spans="1:6" s="135" customFormat="1" ht="15">
      <c r="A39" s="136" t="s">
        <v>214</v>
      </c>
      <c r="B39" s="132"/>
      <c r="C39" s="132"/>
      <c r="D39" s="132">
        <v>3</v>
      </c>
      <c r="E39" s="137" t="s">
        <v>345</v>
      </c>
      <c r="F39" s="134"/>
    </row>
    <row r="40" spans="1:6" s="135" customFormat="1" ht="30">
      <c r="A40" s="136" t="s">
        <v>215</v>
      </c>
      <c r="B40" s="132"/>
      <c r="C40" s="132"/>
      <c r="D40" s="132">
        <v>3</v>
      </c>
      <c r="E40" s="137" t="s">
        <v>345</v>
      </c>
      <c r="F40" s="134"/>
    </row>
    <row r="41" spans="1:6" s="135" customFormat="1" ht="15">
      <c r="A41" s="136" t="s">
        <v>216</v>
      </c>
      <c r="B41" s="132"/>
      <c r="D41" s="145">
        <v>0</v>
      </c>
      <c r="E41" s="137" t="s">
        <v>351</v>
      </c>
      <c r="F41" s="134"/>
    </row>
    <row r="42" spans="1:6" s="135" customFormat="1" ht="15">
      <c r="A42" s="136" t="s">
        <v>217</v>
      </c>
      <c r="B42" s="132"/>
      <c r="C42" s="132"/>
      <c r="D42" s="132">
        <v>3</v>
      </c>
      <c r="E42" s="137" t="s">
        <v>345</v>
      </c>
      <c r="F42" s="134"/>
    </row>
    <row r="43" spans="1:6" s="135" customFormat="1" ht="15">
      <c r="A43" s="140" t="s">
        <v>218</v>
      </c>
      <c r="B43" s="132" t="s">
        <v>198</v>
      </c>
      <c r="C43" s="132"/>
      <c r="D43" s="132" t="s">
        <v>352</v>
      </c>
      <c r="E43" s="122" t="s">
        <v>200</v>
      </c>
      <c r="F43" s="134"/>
    </row>
    <row r="44" spans="1:6" s="135" customFormat="1" ht="15">
      <c r="A44" s="136" t="s">
        <v>219</v>
      </c>
      <c r="B44" s="132"/>
      <c r="C44" s="132"/>
      <c r="D44" s="142">
        <v>0</v>
      </c>
      <c r="E44" s="137" t="s">
        <v>345</v>
      </c>
      <c r="F44" s="134"/>
    </row>
    <row r="45" spans="1:6" s="135" customFormat="1" ht="15">
      <c r="A45" s="136" t="s">
        <v>220</v>
      </c>
      <c r="B45" s="132"/>
      <c r="C45" s="132"/>
      <c r="D45" s="143">
        <v>3</v>
      </c>
      <c r="E45" s="137" t="s">
        <v>345</v>
      </c>
      <c r="F45" s="134"/>
    </row>
    <row r="46" spans="1:6" s="135" customFormat="1" ht="15">
      <c r="A46" s="136" t="s">
        <v>221</v>
      </c>
      <c r="B46" s="132"/>
      <c r="C46" s="132"/>
      <c r="D46" s="143">
        <v>3</v>
      </c>
      <c r="E46" s="137" t="s">
        <v>345</v>
      </c>
      <c r="F46" s="134"/>
    </row>
    <row r="47" spans="1:6" s="135" customFormat="1" ht="30">
      <c r="A47" s="136" t="s">
        <v>222</v>
      </c>
      <c r="B47" s="132"/>
      <c r="C47" s="132"/>
      <c r="D47" s="143">
        <v>3</v>
      </c>
      <c r="E47" s="137" t="s">
        <v>345</v>
      </c>
      <c r="F47" s="134"/>
    </row>
    <row r="48" spans="1:6" s="135" customFormat="1" ht="15">
      <c r="A48" s="136" t="s">
        <v>223</v>
      </c>
      <c r="B48" s="132"/>
      <c r="C48" s="132"/>
      <c r="D48" s="143">
        <v>3</v>
      </c>
      <c r="E48" s="137" t="s">
        <v>345</v>
      </c>
      <c r="F48" s="134"/>
    </row>
    <row r="49" spans="1:8" s="135" customFormat="1" ht="30">
      <c r="A49" s="136" t="s">
        <v>224</v>
      </c>
      <c r="B49" s="132"/>
      <c r="C49" s="132"/>
      <c r="D49" s="144">
        <v>0</v>
      </c>
      <c r="E49" s="137" t="s">
        <v>353</v>
      </c>
      <c r="F49" s="134"/>
    </row>
    <row r="50" spans="1:8" s="135" customFormat="1" ht="15">
      <c r="A50" s="136" t="s">
        <v>225</v>
      </c>
      <c r="B50" s="132"/>
      <c r="C50" s="132"/>
      <c r="D50" s="144">
        <v>0</v>
      </c>
      <c r="E50" s="137" t="s">
        <v>353</v>
      </c>
      <c r="F50" s="134"/>
    </row>
    <row r="51" spans="1:8" s="135" customFormat="1" ht="15">
      <c r="A51" s="140" t="s">
        <v>226</v>
      </c>
      <c r="B51" s="132" t="s">
        <v>198</v>
      </c>
      <c r="C51" s="132"/>
      <c r="D51" s="133">
        <v>43986</v>
      </c>
      <c r="E51" s="122" t="s">
        <v>200</v>
      </c>
      <c r="F51" s="134"/>
    </row>
    <row r="52" spans="1:8" s="135" customFormat="1" ht="15">
      <c r="A52" s="136" t="s">
        <v>227</v>
      </c>
      <c r="B52" s="132"/>
      <c r="C52" s="132"/>
      <c r="D52" s="132">
        <v>3</v>
      </c>
      <c r="E52" s="137" t="s">
        <v>351</v>
      </c>
      <c r="F52" s="134"/>
    </row>
    <row r="53" spans="1:8" s="135" customFormat="1" ht="45">
      <c r="A53" s="136" t="s">
        <v>354</v>
      </c>
      <c r="B53" s="132"/>
      <c r="C53" s="132" t="s">
        <v>355</v>
      </c>
      <c r="D53" s="132">
        <v>1</v>
      </c>
      <c r="E53" s="137" t="s">
        <v>351</v>
      </c>
      <c r="F53" s="134"/>
    </row>
    <row r="54" spans="1:8" s="135" customFormat="1" ht="15">
      <c r="A54" s="140" t="s">
        <v>228</v>
      </c>
      <c r="B54" s="132" t="s">
        <v>198</v>
      </c>
      <c r="C54" s="132"/>
      <c r="D54" s="133">
        <v>43622</v>
      </c>
      <c r="E54" s="122" t="s">
        <v>200</v>
      </c>
      <c r="F54" s="134"/>
    </row>
    <row r="55" spans="1:8" s="135" customFormat="1" ht="15">
      <c r="A55" s="136" t="s">
        <v>229</v>
      </c>
      <c r="B55" s="132"/>
      <c r="C55" s="132"/>
      <c r="D55" s="132">
        <v>3</v>
      </c>
      <c r="E55" s="137" t="s">
        <v>345</v>
      </c>
      <c r="F55" s="134"/>
    </row>
    <row r="56" spans="1:8" s="135" customFormat="1" ht="15">
      <c r="A56" s="136" t="s">
        <v>230</v>
      </c>
      <c r="B56" s="132"/>
      <c r="C56" s="132"/>
      <c r="D56" s="141" t="s">
        <v>353</v>
      </c>
      <c r="E56" s="137" t="s">
        <v>345</v>
      </c>
      <c r="F56" s="134"/>
    </row>
    <row r="57" spans="1:8" s="135" customFormat="1" ht="30">
      <c r="A57" s="136" t="s">
        <v>231</v>
      </c>
      <c r="B57" s="132"/>
      <c r="C57" s="132"/>
      <c r="D57" s="141" t="s">
        <v>353</v>
      </c>
      <c r="E57" s="137" t="s">
        <v>345</v>
      </c>
      <c r="F57" s="134"/>
    </row>
    <row r="58" spans="1:8" s="135" customFormat="1" ht="15">
      <c r="A58" s="136" t="s">
        <v>232</v>
      </c>
      <c r="B58" s="132"/>
      <c r="C58" s="132"/>
      <c r="D58" s="132">
        <v>3</v>
      </c>
      <c r="E58" s="137" t="s">
        <v>345</v>
      </c>
      <c r="F58" s="134"/>
    </row>
    <row r="59" spans="1:8" ht="14.25" customHeight="1">
      <c r="A59" s="85" t="s">
        <v>233</v>
      </c>
      <c r="B59" s="164"/>
      <c r="C59" s="165"/>
      <c r="D59" s="116"/>
      <c r="E59" s="72" t="s">
        <v>200</v>
      </c>
      <c r="F59" s="10"/>
    </row>
    <row r="60" spans="1:8">
      <c r="A60" s="87" t="s">
        <v>234</v>
      </c>
      <c r="B60" s="10"/>
      <c r="C60" s="10"/>
      <c r="D60" s="10"/>
      <c r="E60" s="10"/>
      <c r="F60" s="10"/>
    </row>
    <row r="61" spans="1:8" ht="14.4" customHeight="1">
      <c r="A61" s="163" t="s">
        <v>243</v>
      </c>
      <c r="B61" s="163"/>
      <c r="C61" s="163"/>
      <c r="D61" s="163"/>
      <c r="E61" s="163"/>
      <c r="F61" s="92"/>
      <c r="G61" s="92"/>
      <c r="H61" s="92"/>
    </row>
    <row r="62" spans="1:8" ht="30.6" customHeight="1">
      <c r="A62" s="163"/>
      <c r="B62" s="163"/>
      <c r="C62" s="163"/>
      <c r="D62" s="163"/>
      <c r="E62" s="163"/>
      <c r="F62" s="92"/>
      <c r="G62" s="92"/>
      <c r="H62" s="92"/>
    </row>
    <row r="63" spans="1:8">
      <c r="A63" s="92"/>
      <c r="B63" s="92"/>
      <c r="C63" s="92"/>
      <c r="D63" s="92"/>
      <c r="E63" s="92"/>
      <c r="F63" s="92"/>
      <c r="G63" s="92"/>
      <c r="H63" s="92"/>
    </row>
    <row r="64" spans="1:8" ht="15">
      <c r="A64" s="89"/>
      <c r="B64" s="89"/>
      <c r="C64" s="89"/>
      <c r="D64" s="89"/>
      <c r="E64" s="89"/>
      <c r="F64" s="89"/>
      <c r="G64" s="89"/>
      <c r="H64" s="89"/>
    </row>
    <row r="65" spans="1:8" ht="15">
      <c r="A65" s="73" t="s">
        <v>250</v>
      </c>
      <c r="B65" s="92"/>
      <c r="C65" s="92"/>
      <c r="D65" s="90"/>
      <c r="E65" s="90"/>
      <c r="F65" s="90"/>
      <c r="G65" s="90"/>
      <c r="H65" s="89"/>
    </row>
    <row r="66" spans="1:8" ht="15">
      <c r="A66" s="73" t="s">
        <v>251</v>
      </c>
      <c r="B66" s="92"/>
      <c r="C66" s="92"/>
      <c r="D66" s="90"/>
      <c r="E66" s="90"/>
      <c r="F66" s="90"/>
      <c r="G66" s="90"/>
      <c r="H66" s="89"/>
    </row>
    <row r="67" spans="1:8" ht="15">
      <c r="A67" s="73" t="s">
        <v>244</v>
      </c>
      <c r="B67" s="92"/>
      <c r="C67" s="92"/>
      <c r="D67" s="92"/>
      <c r="E67" s="92"/>
      <c r="F67" s="90"/>
      <c r="G67" s="90"/>
      <c r="H67" s="89"/>
    </row>
    <row r="68" spans="1:8" ht="15">
      <c r="A68" s="11" t="s">
        <v>245</v>
      </c>
      <c r="B68" s="92"/>
      <c r="C68" s="92"/>
      <c r="D68" s="92"/>
      <c r="E68" s="92"/>
      <c r="F68" s="92"/>
      <c r="G68" s="92"/>
      <c r="H68" s="89"/>
    </row>
    <row r="69" spans="1:8" ht="15">
      <c r="A69" s="11" t="s">
        <v>246</v>
      </c>
      <c r="B69" s="92"/>
      <c r="C69" s="92"/>
      <c r="D69" s="92"/>
      <c r="E69" s="92"/>
      <c r="F69" s="92"/>
      <c r="G69" s="92"/>
      <c r="H69" s="89"/>
    </row>
    <row r="70" spans="1:8" ht="15">
      <c r="A70" s="11" t="s">
        <v>247</v>
      </c>
      <c r="B70" s="92"/>
      <c r="C70" s="92"/>
      <c r="D70" s="92"/>
      <c r="E70" s="92"/>
      <c r="F70" s="92"/>
      <c r="G70" s="92"/>
      <c r="H70" s="89"/>
    </row>
    <row r="71" spans="1:8" ht="15">
      <c r="A71" s="91" t="s">
        <v>248</v>
      </c>
      <c r="B71" s="90"/>
      <c r="C71" s="90"/>
      <c r="D71" s="90"/>
      <c r="E71" s="90"/>
      <c r="F71" s="90"/>
      <c r="G71" s="90"/>
      <c r="H71" s="89"/>
    </row>
    <row r="72" spans="1:8" ht="15">
      <c r="A72" s="11" t="s">
        <v>249</v>
      </c>
      <c r="B72" s="92"/>
      <c r="C72" s="92"/>
      <c r="D72" s="92"/>
      <c r="E72" s="92"/>
      <c r="F72" s="92"/>
      <c r="G72" s="92"/>
      <c r="H72" s="89"/>
    </row>
  </sheetData>
  <mergeCells count="9">
    <mergeCell ref="A61:E62"/>
    <mergeCell ref="B59:C59"/>
    <mergeCell ref="A2:A3"/>
    <mergeCell ref="A20:A21"/>
    <mergeCell ref="D20:E20"/>
    <mergeCell ref="A22:A23"/>
    <mergeCell ref="B22:C23"/>
    <mergeCell ref="D22:D23"/>
    <mergeCell ref="E22:E2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34"/>
  <sheetViews>
    <sheetView tabSelected="1" zoomScaleNormal="100" workbookViewId="0">
      <selection activeCell="A33" sqref="A33:XFD34"/>
    </sheetView>
  </sheetViews>
  <sheetFormatPr defaultRowHeight="14.4"/>
  <sheetData>
    <row r="1" spans="1:1" ht="17.399999999999999">
      <c r="A1" s="9" t="s">
        <v>252</v>
      </c>
    </row>
    <row r="2" spans="1:1" ht="17.399999999999999">
      <c r="A2" s="9"/>
    </row>
    <row r="3" spans="1:1" ht="17.399999999999999">
      <c r="A3" s="9"/>
    </row>
    <row r="4" spans="1:1" ht="17.399999999999999">
      <c r="A4" s="9"/>
    </row>
    <row r="5" spans="1:1" ht="17.399999999999999">
      <c r="A5" s="9"/>
    </row>
    <row r="6" spans="1:1" ht="17.399999999999999">
      <c r="A6" s="9"/>
    </row>
    <row r="7" spans="1:1" ht="17.399999999999999">
      <c r="A7" s="9"/>
    </row>
    <row r="8" spans="1:1" ht="17.399999999999999">
      <c r="A8" s="9"/>
    </row>
    <row r="9" spans="1:1" ht="17.399999999999999">
      <c r="A9" s="9"/>
    </row>
    <row r="10" spans="1:1" ht="17.399999999999999">
      <c r="A10" s="9"/>
    </row>
    <row r="11" spans="1:1" ht="17.399999999999999">
      <c r="A11" s="9"/>
    </row>
    <row r="17" spans="1:1" ht="17.399999999999999">
      <c r="A17" s="9" t="s">
        <v>253</v>
      </c>
    </row>
    <row r="18" spans="1:1" ht="17.399999999999999">
      <c r="A18" s="9"/>
    </row>
    <row r="19" spans="1:1" ht="17.399999999999999">
      <c r="A19" s="9"/>
    </row>
    <row r="20" spans="1:1" ht="17.399999999999999">
      <c r="A20" s="9"/>
    </row>
    <row r="21" spans="1:1" ht="17.399999999999999">
      <c r="A21" s="9"/>
    </row>
    <row r="22" spans="1:1" ht="17.399999999999999">
      <c r="A22" s="9"/>
    </row>
    <row r="23" spans="1:1" ht="17.399999999999999">
      <c r="A23" s="9"/>
    </row>
    <row r="24" spans="1:1" ht="17.399999999999999">
      <c r="A24" s="9"/>
    </row>
    <row r="25" spans="1:1" ht="17.399999999999999">
      <c r="A25" s="9"/>
    </row>
    <row r="26" spans="1:1" ht="17.399999999999999">
      <c r="A26" s="9"/>
    </row>
    <row r="34" spans="1:1" ht="17.399999999999999">
      <c r="A34" s="9" t="s">
        <v>254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
  <sheetViews>
    <sheetView zoomScale="85" zoomScaleNormal="85" workbookViewId="0">
      <selection activeCell="A4" sqref="A4:XFD4"/>
    </sheetView>
  </sheetViews>
  <sheetFormatPr defaultColWidth="9.109375" defaultRowHeight="15.6"/>
  <cols>
    <col min="1" max="1" width="15.88671875" style="24" customWidth="1"/>
    <col min="2" max="2" width="22.5546875" style="24" customWidth="1"/>
    <col min="3" max="3" width="14.88671875" style="24" customWidth="1"/>
    <col min="4" max="4" width="16.109375" style="24" customWidth="1"/>
    <col min="5" max="5" width="16.33203125" style="24" customWidth="1"/>
    <col min="6" max="6" width="18.88671875" style="24" customWidth="1"/>
    <col min="7" max="7" width="14.109375" style="24" customWidth="1"/>
    <col min="8" max="8" width="16.109375" style="24" customWidth="1"/>
    <col min="9" max="9" width="15.5546875" style="24" customWidth="1"/>
    <col min="10" max="10" width="12.44140625" style="24" customWidth="1"/>
    <col min="11" max="11" width="35.77734375" style="24" customWidth="1"/>
    <col min="12" max="16384" width="9.109375" style="24"/>
  </cols>
  <sheetData>
    <row r="1" spans="1:11" ht="17.399999999999999">
      <c r="A1" s="23" t="s">
        <v>121</v>
      </c>
    </row>
    <row r="2" spans="1:11" ht="32.25" customHeight="1">
      <c r="A2" s="148" t="s">
        <v>100</v>
      </c>
      <c r="B2" s="17" t="s">
        <v>65</v>
      </c>
      <c r="C2" s="17" t="s">
        <v>66</v>
      </c>
      <c r="D2" s="53" t="s">
        <v>116</v>
      </c>
      <c r="E2" s="64"/>
      <c r="F2" s="64"/>
      <c r="G2" s="64"/>
      <c r="H2" s="64"/>
      <c r="I2" s="64"/>
      <c r="J2" s="64"/>
      <c r="K2" s="64"/>
    </row>
    <row r="3" spans="1:11" ht="25.5" customHeight="1">
      <c r="A3" s="148"/>
      <c r="B3" s="94">
        <v>43831</v>
      </c>
      <c r="C3" s="21" t="s">
        <v>15</v>
      </c>
      <c r="D3" s="52" t="s">
        <v>266</v>
      </c>
      <c r="E3" s="64"/>
      <c r="F3" s="64"/>
      <c r="G3" s="64"/>
      <c r="H3" s="64"/>
      <c r="I3" s="64"/>
      <c r="J3" s="64"/>
      <c r="K3" s="64"/>
    </row>
    <row r="4" spans="1:11" ht="45">
      <c r="A4" s="16" t="s">
        <v>82</v>
      </c>
      <c r="B4" s="6" t="s">
        <v>57</v>
      </c>
      <c r="C4" s="6" t="s">
        <v>0</v>
      </c>
      <c r="D4" s="6" t="s">
        <v>1</v>
      </c>
      <c r="E4" s="6" t="s">
        <v>2</v>
      </c>
      <c r="F4" s="6" t="s">
        <v>3</v>
      </c>
      <c r="G4" s="6" t="s">
        <v>4</v>
      </c>
      <c r="H4" s="6" t="s">
        <v>5</v>
      </c>
      <c r="I4" s="70" t="s">
        <v>125</v>
      </c>
      <c r="J4" s="7" t="s">
        <v>58</v>
      </c>
      <c r="K4" s="7" t="s">
        <v>117</v>
      </c>
    </row>
    <row r="5" spans="1:11">
      <c r="A5" s="93" t="s">
        <v>257</v>
      </c>
      <c r="B5" s="72">
        <v>521076</v>
      </c>
      <c r="C5" s="18">
        <v>11671</v>
      </c>
      <c r="D5" s="72">
        <v>412991</v>
      </c>
      <c r="E5" s="54">
        <v>26555</v>
      </c>
      <c r="F5" s="54">
        <v>58403</v>
      </c>
      <c r="G5" s="54">
        <v>291249</v>
      </c>
      <c r="H5" s="54">
        <v>222559</v>
      </c>
      <c r="I5" s="20">
        <f>SUM(B5:H5)</f>
        <v>1544504</v>
      </c>
      <c r="J5" s="98">
        <f>(I5-'[1]1.1'!I5)/I5*100</f>
        <v>20.277124565556321</v>
      </c>
      <c r="K5" s="20"/>
    </row>
    <row r="6" spans="1:11">
      <c r="A6" s="93" t="s">
        <v>258</v>
      </c>
      <c r="B6" s="96">
        <v>3522</v>
      </c>
      <c r="C6" s="18">
        <v>4</v>
      </c>
      <c r="D6" s="72">
        <v>26801</v>
      </c>
      <c r="E6" s="18">
        <v>675</v>
      </c>
      <c r="F6" s="18">
        <v>564</v>
      </c>
      <c r="G6" s="18">
        <v>4355</v>
      </c>
      <c r="H6" s="18">
        <v>12230</v>
      </c>
      <c r="I6" s="20">
        <f t="shared" ref="I6:I13" si="0">SUM(B6:H6)</f>
        <v>48151</v>
      </c>
      <c r="J6" s="98">
        <f>(I6-'[1]1.1'!I6)/I6*100</f>
        <v>10.560528337936907</v>
      </c>
      <c r="K6" s="20"/>
    </row>
    <row r="7" spans="1:11">
      <c r="A7" s="93" t="s">
        <v>259</v>
      </c>
      <c r="B7" s="72">
        <v>4474791</v>
      </c>
      <c r="C7" s="71">
        <v>215709</v>
      </c>
      <c r="D7" s="97">
        <v>1094714</v>
      </c>
      <c r="E7" s="71">
        <v>47613</v>
      </c>
      <c r="F7" s="71">
        <v>233408</v>
      </c>
      <c r="G7" s="71">
        <v>2948959</v>
      </c>
      <c r="H7" s="71">
        <v>485475</v>
      </c>
      <c r="I7" s="20">
        <f t="shared" si="0"/>
        <v>9500669</v>
      </c>
      <c r="J7" s="98">
        <f>(I7-'[1]1.1'!I7)/I7*100</f>
        <v>35.505678600107004</v>
      </c>
      <c r="K7" s="20"/>
    </row>
    <row r="8" spans="1:11">
      <c r="A8" s="93" t="s">
        <v>260</v>
      </c>
      <c r="B8" s="72">
        <v>1886588</v>
      </c>
      <c r="C8" s="71">
        <v>179741</v>
      </c>
      <c r="D8" s="72">
        <v>57510</v>
      </c>
      <c r="E8" s="71">
        <v>187</v>
      </c>
      <c r="F8" s="71">
        <v>8742</v>
      </c>
      <c r="G8" s="71">
        <v>740261</v>
      </c>
      <c r="H8" s="71">
        <v>164868</v>
      </c>
      <c r="I8" s="20">
        <f t="shared" si="0"/>
        <v>3037897</v>
      </c>
      <c r="J8" s="98">
        <f>(I8-'[1]1.1'!I8)/I8*100</f>
        <v>32.129660748866733</v>
      </c>
      <c r="K8" s="20"/>
    </row>
    <row r="9" spans="1:11">
      <c r="A9" s="93" t="s">
        <v>261</v>
      </c>
      <c r="B9" s="72">
        <v>6230471</v>
      </c>
      <c r="C9" s="72">
        <v>115080</v>
      </c>
      <c r="D9" s="72">
        <v>1266531</v>
      </c>
      <c r="E9" s="72">
        <v>2574</v>
      </c>
      <c r="F9" s="72">
        <v>190649</v>
      </c>
      <c r="G9" s="72">
        <v>4396481</v>
      </c>
      <c r="H9" s="72">
        <v>155521</v>
      </c>
      <c r="I9" s="20">
        <f t="shared" si="0"/>
        <v>12357307</v>
      </c>
      <c r="J9" s="98">
        <f>(I9-'[1]1.1'!I9)/I9*100</f>
        <v>37.802694389643307</v>
      </c>
      <c r="K9" s="20"/>
    </row>
    <row r="10" spans="1:11">
      <c r="A10" s="93" t="s">
        <v>262</v>
      </c>
      <c r="B10" s="72">
        <v>173989</v>
      </c>
      <c r="C10" s="72">
        <v>43731</v>
      </c>
      <c r="D10" s="72">
        <v>23074</v>
      </c>
      <c r="E10" s="72">
        <v>119004</v>
      </c>
      <c r="F10" s="72">
        <v>23817</v>
      </c>
      <c r="G10" s="72">
        <v>40385</v>
      </c>
      <c r="H10" s="72">
        <v>40514</v>
      </c>
      <c r="I10" s="20">
        <f t="shared" si="0"/>
        <v>464514</v>
      </c>
      <c r="J10" s="98">
        <f>(I10-'[1]1.1'!I10)/I10*100</f>
        <v>36.821279875310545</v>
      </c>
      <c r="K10" s="20"/>
    </row>
    <row r="11" spans="1:11">
      <c r="A11" s="93" t="s">
        <v>263</v>
      </c>
      <c r="B11" s="72">
        <v>2137291</v>
      </c>
      <c r="C11" s="71">
        <v>55330</v>
      </c>
      <c r="D11" s="72">
        <v>604293</v>
      </c>
      <c r="E11" s="71">
        <v>1</v>
      </c>
      <c r="F11" s="71">
        <v>138594</v>
      </c>
      <c r="G11" s="71">
        <v>1172413</v>
      </c>
      <c r="H11" s="71">
        <v>129866</v>
      </c>
      <c r="I11" s="20">
        <f t="shared" si="0"/>
        <v>4237788</v>
      </c>
      <c r="J11" s="98">
        <f>(I11-'[1]1.1'!I11)/I11*100</f>
        <v>25.932797959690291</v>
      </c>
      <c r="K11" s="20"/>
    </row>
    <row r="12" spans="1:11">
      <c r="A12" s="93" t="s">
        <v>264</v>
      </c>
      <c r="B12" s="72">
        <v>9510</v>
      </c>
      <c r="C12" s="71">
        <v>11</v>
      </c>
      <c r="D12" s="96"/>
      <c r="E12" s="95"/>
      <c r="F12" s="71">
        <v>2484</v>
      </c>
      <c r="G12" s="71">
        <v>325</v>
      </c>
      <c r="H12" s="71">
        <v>2821</v>
      </c>
      <c r="I12" s="20">
        <f t="shared" si="0"/>
        <v>15151</v>
      </c>
      <c r="J12" s="98">
        <f>(I12-'[1]1.1'!I12)/I12*100</f>
        <v>1.1418388225199658</v>
      </c>
      <c r="K12" s="20"/>
    </row>
    <row r="13" spans="1:11">
      <c r="A13" s="93" t="s">
        <v>265</v>
      </c>
      <c r="B13" s="72">
        <v>2117836</v>
      </c>
      <c r="C13" s="44">
        <v>199779</v>
      </c>
      <c r="D13" s="72">
        <v>295907</v>
      </c>
      <c r="E13" s="71">
        <v>106371</v>
      </c>
      <c r="F13" s="44">
        <v>126382</v>
      </c>
      <c r="G13" s="44">
        <v>645331</v>
      </c>
      <c r="H13" s="44">
        <v>15290</v>
      </c>
      <c r="I13" s="20">
        <f t="shared" si="0"/>
        <v>3506896</v>
      </c>
      <c r="J13" s="98">
        <f>(I13-'[1]1.1'!I13)/I13*100</f>
        <v>22.998914139455518</v>
      </c>
      <c r="K13" s="20"/>
    </row>
    <row r="14" spans="1:11" s="25" customFormat="1" ht="15">
      <c r="A14" s="68" t="s">
        <v>119</v>
      </c>
    </row>
    <row r="15" spans="1:11" s="25" customFormat="1" ht="15">
      <c r="A15" s="68" t="s">
        <v>120</v>
      </c>
    </row>
    <row r="16" spans="1:11">
      <c r="A16" s="11" t="s">
        <v>126</v>
      </c>
      <c r="B16" s="25"/>
      <c r="C16" s="25"/>
      <c r="D16" s="25"/>
    </row>
    <row r="17" spans="1:4">
      <c r="A17" s="11" t="s">
        <v>84</v>
      </c>
      <c r="B17" s="25"/>
      <c r="C17" s="25"/>
      <c r="D17" s="25"/>
    </row>
    <row r="18" spans="1:4">
      <c r="A18" s="11" t="s">
        <v>83</v>
      </c>
      <c r="B18" s="25"/>
      <c r="C18" s="25"/>
      <c r="D18" s="25"/>
    </row>
    <row r="19" spans="1:4">
      <c r="A19" s="11" t="s">
        <v>85</v>
      </c>
      <c r="B19" s="25"/>
      <c r="C19" s="25"/>
      <c r="D19" s="25"/>
    </row>
    <row r="20" spans="1:4">
      <c r="A20" s="55"/>
    </row>
  </sheetData>
  <mergeCells count="1">
    <mergeCell ref="A2:A3"/>
  </mergeCells>
  <pageMargins left="0.70866141732283472" right="0.70866141732283472" top="0.74803149606299213" bottom="0.74803149606299213" header="0.31496062992125984" footer="0.31496062992125984"/>
  <pageSetup paperSize="9" scale="65"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0"/>
  <sheetViews>
    <sheetView zoomScaleNormal="100" workbookViewId="0">
      <selection activeCell="A5" sqref="A5:XFD5"/>
    </sheetView>
  </sheetViews>
  <sheetFormatPr defaultRowHeight="14.4"/>
  <cols>
    <col min="1" max="2" width="17.109375" customWidth="1"/>
    <col min="3" max="3" width="14.5546875" customWidth="1"/>
    <col min="4" max="4" width="16.21875" customWidth="1"/>
    <col min="5" max="5" width="14.33203125" customWidth="1"/>
    <col min="6" max="6" width="14.6640625" bestFit="1" customWidth="1"/>
    <col min="7" max="7" width="12.109375" customWidth="1"/>
    <col min="8" max="8" width="11.5546875" customWidth="1"/>
    <col min="9" max="9" width="12.5546875" customWidth="1"/>
    <col min="10" max="10" width="10.5546875" customWidth="1"/>
    <col min="11" max="11" width="15.5546875" customWidth="1"/>
    <col min="12" max="12" width="15.21875" customWidth="1"/>
  </cols>
  <sheetData>
    <row r="1" spans="1:12" ht="17.399999999999999">
      <c r="A1" s="23" t="s">
        <v>122</v>
      </c>
      <c r="B1" s="23"/>
      <c r="C1" s="23"/>
      <c r="D1" s="24"/>
      <c r="E1" s="24"/>
      <c r="F1" s="24"/>
      <c r="G1" s="24"/>
      <c r="H1" s="24"/>
      <c r="I1" s="24"/>
      <c r="J1" s="24"/>
      <c r="K1" s="24"/>
      <c r="L1" s="24"/>
    </row>
    <row r="2" spans="1:12" ht="60">
      <c r="A2" s="148" t="s">
        <v>99</v>
      </c>
      <c r="B2" s="43" t="s">
        <v>65</v>
      </c>
      <c r="C2" s="43" t="s">
        <v>66</v>
      </c>
      <c r="D2" s="69" t="s">
        <v>123</v>
      </c>
      <c r="E2" s="69" t="s">
        <v>124</v>
      </c>
      <c r="F2" s="64"/>
      <c r="G2" s="64"/>
      <c r="H2" s="64"/>
      <c r="I2" s="64"/>
      <c r="J2" s="64"/>
      <c r="K2" s="64"/>
      <c r="L2" s="64"/>
    </row>
    <row r="3" spans="1:12" ht="36.6" customHeight="1">
      <c r="A3" s="148"/>
      <c r="B3" s="42"/>
      <c r="C3" s="42" t="s">
        <v>15</v>
      </c>
      <c r="E3" s="42"/>
      <c r="F3" s="64"/>
      <c r="G3" s="64"/>
      <c r="H3" s="64"/>
      <c r="I3" s="64"/>
      <c r="J3" s="64"/>
      <c r="K3" s="64"/>
      <c r="L3" s="64"/>
    </row>
    <row r="4" spans="1:12" ht="60">
      <c r="A4" s="41" t="s">
        <v>82</v>
      </c>
      <c r="B4" s="6" t="s">
        <v>69</v>
      </c>
      <c r="C4" s="6" t="s">
        <v>81</v>
      </c>
      <c r="D4" s="6" t="s">
        <v>70</v>
      </c>
      <c r="E4" s="6" t="s">
        <v>57</v>
      </c>
      <c r="F4" s="6" t="s">
        <v>0</v>
      </c>
      <c r="G4" s="6" t="s">
        <v>1</v>
      </c>
      <c r="H4" s="6" t="s">
        <v>35</v>
      </c>
      <c r="I4" s="40" t="s">
        <v>36</v>
      </c>
      <c r="J4" s="40" t="s">
        <v>4</v>
      </c>
      <c r="K4" s="40" t="s">
        <v>37</v>
      </c>
      <c r="L4" s="8" t="s">
        <v>34</v>
      </c>
    </row>
    <row r="5" spans="1:12" ht="15">
      <c r="A5" s="60"/>
      <c r="B5" s="60"/>
      <c r="C5" s="60"/>
      <c r="D5" s="60"/>
      <c r="E5" s="71"/>
      <c r="F5" s="71"/>
      <c r="G5" s="71"/>
      <c r="H5" s="71"/>
      <c r="I5" s="71"/>
      <c r="J5" s="71"/>
      <c r="K5" s="71"/>
      <c r="L5" s="20"/>
    </row>
    <row r="6" spans="1:12" ht="15">
      <c r="A6" s="60"/>
      <c r="B6" s="60"/>
      <c r="C6" s="60"/>
      <c r="D6" s="60"/>
      <c r="E6" s="71"/>
      <c r="F6" s="71"/>
      <c r="G6" s="71"/>
      <c r="H6" s="71"/>
      <c r="I6" s="71"/>
      <c r="J6" s="71"/>
      <c r="K6" s="71"/>
      <c r="L6" s="20"/>
    </row>
    <row r="7" spans="1:12" ht="15">
      <c r="A7" s="60"/>
      <c r="B7" s="60"/>
      <c r="C7" s="60"/>
      <c r="D7" s="60"/>
      <c r="E7" s="71"/>
      <c r="F7" s="71"/>
      <c r="G7" s="71"/>
      <c r="H7" s="71"/>
      <c r="I7" s="71"/>
      <c r="J7" s="71"/>
      <c r="K7" s="71"/>
      <c r="L7" s="20"/>
    </row>
    <row r="8" spans="1:12" ht="15">
      <c r="A8" s="60"/>
      <c r="B8" s="60"/>
      <c r="C8" s="60"/>
      <c r="D8" s="60"/>
      <c r="E8" s="71"/>
      <c r="F8" s="71"/>
      <c r="G8" s="71"/>
      <c r="H8" s="71"/>
      <c r="I8" s="71"/>
      <c r="J8" s="71"/>
      <c r="K8" s="71"/>
      <c r="L8" s="20"/>
    </row>
    <row r="9" spans="1:12" ht="15">
      <c r="A9" s="60"/>
      <c r="B9" s="60"/>
      <c r="C9" s="60"/>
      <c r="D9" s="60"/>
      <c r="E9" s="71"/>
      <c r="F9" s="71"/>
      <c r="G9" s="71"/>
      <c r="H9" s="71"/>
      <c r="I9" s="71"/>
      <c r="J9" s="71"/>
      <c r="K9" s="71"/>
      <c r="L9" s="20"/>
    </row>
    <row r="10" spans="1:12" ht="15">
      <c r="A10" s="45"/>
      <c r="B10" s="45"/>
      <c r="C10" s="51"/>
      <c r="D10" s="45"/>
      <c r="E10" s="44"/>
      <c r="F10" s="44"/>
      <c r="G10" s="44"/>
      <c r="H10" s="44"/>
      <c r="I10" s="44"/>
      <c r="J10" s="44"/>
      <c r="K10" s="44"/>
      <c r="L10" s="20"/>
    </row>
    <row r="11" spans="1:12" ht="15">
      <c r="A11" s="45"/>
      <c r="B11" s="45"/>
      <c r="C11" s="51"/>
      <c r="D11" s="45"/>
      <c r="E11" s="44"/>
      <c r="F11" s="44"/>
      <c r="G11" s="44"/>
      <c r="H11" s="44"/>
      <c r="I11" s="44"/>
      <c r="J11" s="44"/>
      <c r="K11" s="44"/>
      <c r="L11" s="20"/>
    </row>
    <row r="12" spans="1:12" s="25" customFormat="1" ht="15">
      <c r="A12" s="68" t="s">
        <v>154</v>
      </c>
    </row>
    <row r="13" spans="1:12" s="25" customFormat="1" ht="15">
      <c r="A13" s="68" t="s">
        <v>153</v>
      </c>
    </row>
    <row r="14" spans="1:12" ht="15">
      <c r="A14" s="11" t="s">
        <v>86</v>
      </c>
      <c r="B14" s="11"/>
      <c r="C14" s="11"/>
      <c r="D14" s="12"/>
      <c r="E14" s="12"/>
      <c r="F14" s="12"/>
      <c r="G14" s="12"/>
      <c r="H14" s="12"/>
      <c r="I14" s="12"/>
      <c r="J14" s="12"/>
      <c r="K14" s="12"/>
      <c r="L14" s="12"/>
    </row>
    <row r="15" spans="1:12" ht="15">
      <c r="A15" s="11" t="s">
        <v>61</v>
      </c>
      <c r="B15" s="11"/>
      <c r="C15" s="11"/>
      <c r="D15" s="12"/>
      <c r="E15" s="12"/>
      <c r="F15" s="12"/>
      <c r="G15" s="12"/>
      <c r="H15" s="12"/>
      <c r="I15" s="12"/>
      <c r="J15" s="12"/>
      <c r="K15" s="12"/>
      <c r="L15" s="12"/>
    </row>
    <row r="16" spans="1:12" ht="15">
      <c r="A16" s="11" t="s">
        <v>84</v>
      </c>
      <c r="B16" s="11"/>
      <c r="C16" s="11"/>
      <c r="D16" s="12"/>
      <c r="E16" s="12"/>
      <c r="F16" s="12"/>
      <c r="G16" s="12"/>
      <c r="H16" s="12"/>
      <c r="I16" s="12"/>
      <c r="J16" s="12"/>
      <c r="K16" s="12"/>
      <c r="L16" s="12"/>
    </row>
    <row r="17" spans="1:12" ht="15">
      <c r="A17" s="11" t="s">
        <v>59</v>
      </c>
      <c r="B17" s="11"/>
      <c r="C17" s="11"/>
      <c r="D17" s="12"/>
      <c r="E17" s="12"/>
      <c r="F17" s="12"/>
      <c r="G17" s="12"/>
      <c r="H17" s="12"/>
      <c r="I17" s="12"/>
      <c r="J17" s="12"/>
      <c r="K17" s="12"/>
      <c r="L17" s="12"/>
    </row>
    <row r="19" spans="1:12">
      <c r="A19" s="47"/>
      <c r="B19" s="47"/>
      <c r="C19" s="47"/>
      <c r="D19" s="47"/>
      <c r="E19" s="47"/>
      <c r="F19" s="47"/>
      <c r="G19" s="47"/>
      <c r="H19" s="47"/>
      <c r="I19" s="47"/>
      <c r="J19" s="47"/>
      <c r="K19" s="47"/>
      <c r="L19" s="47"/>
    </row>
    <row r="20" spans="1:12" ht="15">
      <c r="A20" s="10"/>
      <c r="B20" s="10"/>
      <c r="C20" s="10"/>
      <c r="D20" s="12"/>
      <c r="E20" s="12"/>
      <c r="F20" s="12"/>
      <c r="G20" s="12"/>
      <c r="H20" s="12"/>
      <c r="I20" s="12"/>
      <c r="J20" s="12"/>
      <c r="K20" s="12"/>
      <c r="L20" s="12"/>
    </row>
  </sheetData>
  <mergeCells count="1">
    <mergeCell ref="A2:A3"/>
  </mergeCells>
  <pageMargins left="0.7" right="0.7" top="0.75" bottom="0.75" header="0.3" footer="0.3"/>
  <pageSetup paperSize="9" scale="72"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0"/>
  <sheetViews>
    <sheetView zoomScaleNormal="100" workbookViewId="0">
      <selection activeCell="H5" sqref="H5"/>
    </sheetView>
  </sheetViews>
  <sheetFormatPr defaultColWidth="9.109375" defaultRowHeight="14.4"/>
  <cols>
    <col min="1" max="1" width="20.88671875" style="10" customWidth="1"/>
    <col min="2" max="2" width="18.6640625" style="10" customWidth="1"/>
    <col min="3" max="3" width="16.88671875" style="10" customWidth="1"/>
    <col min="4" max="5" width="16.109375" style="10" customWidth="1"/>
    <col min="6" max="6" width="16.21875" style="10" customWidth="1"/>
    <col min="7" max="7" width="22.6640625" style="10" customWidth="1"/>
    <col min="8" max="8" width="35.6640625" style="10" customWidth="1"/>
    <col min="9" max="16384" width="9.109375" style="10"/>
  </cols>
  <sheetData>
    <row r="1" spans="1:9" s="24" customFormat="1" ht="17.399999999999999">
      <c r="A1" s="23" t="s">
        <v>71</v>
      </c>
      <c r="B1" s="23"/>
    </row>
    <row r="2" spans="1:9" ht="22.5" customHeight="1">
      <c r="A2" s="148" t="s">
        <v>38</v>
      </c>
      <c r="B2" s="17" t="s">
        <v>65</v>
      </c>
      <c r="C2" s="43" t="s">
        <v>66</v>
      </c>
      <c r="I2" s="30"/>
    </row>
    <row r="3" spans="1:9" ht="33.75" customHeight="1">
      <c r="A3" s="148"/>
      <c r="B3" s="94">
        <v>43831</v>
      </c>
      <c r="C3" s="21" t="s">
        <v>15</v>
      </c>
      <c r="I3" s="30"/>
    </row>
    <row r="4" spans="1:9" ht="60">
      <c r="A4" s="16" t="s">
        <v>43</v>
      </c>
      <c r="B4" s="6" t="s">
        <v>88</v>
      </c>
      <c r="C4" s="6" t="s">
        <v>39</v>
      </c>
      <c r="D4" s="6" t="s">
        <v>89</v>
      </c>
      <c r="E4" s="6" t="s">
        <v>67</v>
      </c>
      <c r="F4" s="6" t="s">
        <v>68</v>
      </c>
      <c r="G4" s="6" t="s">
        <v>92</v>
      </c>
      <c r="H4" s="6" t="s">
        <v>93</v>
      </c>
      <c r="I4" s="30"/>
    </row>
    <row r="5" spans="1:9" ht="15.6">
      <c r="A5" s="112" t="s">
        <v>316</v>
      </c>
      <c r="B5" s="72" t="s">
        <v>308</v>
      </c>
      <c r="C5" s="72" t="s">
        <v>268</v>
      </c>
      <c r="D5" s="111" t="s">
        <v>309</v>
      </c>
      <c r="E5" s="114" t="s">
        <v>326</v>
      </c>
      <c r="F5" s="113" t="s">
        <v>261</v>
      </c>
      <c r="G5" s="44">
        <v>0</v>
      </c>
      <c r="H5" s="18"/>
    </row>
    <row r="6" spans="1:9" ht="15.6">
      <c r="A6" s="112" t="s">
        <v>316</v>
      </c>
      <c r="B6" s="72" t="s">
        <v>308</v>
      </c>
      <c r="C6" s="72" t="s">
        <v>268</v>
      </c>
      <c r="D6" s="111" t="s">
        <v>309</v>
      </c>
      <c r="E6" s="114" t="s">
        <v>326</v>
      </c>
      <c r="F6" s="113" t="s">
        <v>261</v>
      </c>
      <c r="G6" s="72">
        <v>0</v>
      </c>
      <c r="H6" s="72"/>
    </row>
    <row r="7" spans="1:9" ht="15.6">
      <c r="A7" s="112" t="s">
        <v>316</v>
      </c>
      <c r="B7" s="72" t="s">
        <v>308</v>
      </c>
      <c r="C7" s="72" t="s">
        <v>268</v>
      </c>
      <c r="D7" s="111" t="s">
        <v>309</v>
      </c>
      <c r="E7" s="114" t="s">
        <v>326</v>
      </c>
      <c r="F7" s="113" t="s">
        <v>261</v>
      </c>
      <c r="G7" s="72">
        <v>0</v>
      </c>
      <c r="H7" s="72"/>
    </row>
    <row r="8" spans="1:9" ht="15.6">
      <c r="A8" s="112" t="s">
        <v>316</v>
      </c>
      <c r="B8" s="72" t="s">
        <v>308</v>
      </c>
      <c r="C8" s="72" t="s">
        <v>268</v>
      </c>
      <c r="D8" s="111" t="s">
        <v>309</v>
      </c>
      <c r="E8" s="114" t="s">
        <v>326</v>
      </c>
      <c r="F8" s="113" t="s">
        <v>261</v>
      </c>
      <c r="G8" s="72">
        <v>0</v>
      </c>
      <c r="H8" s="72"/>
    </row>
    <row r="9" spans="1:9" ht="15.6">
      <c r="A9" s="112" t="s">
        <v>316</v>
      </c>
      <c r="B9" s="72" t="s">
        <v>308</v>
      </c>
      <c r="C9" s="72" t="s">
        <v>268</v>
      </c>
      <c r="D9" s="111" t="s">
        <v>309</v>
      </c>
      <c r="E9" s="114" t="s">
        <v>326</v>
      </c>
      <c r="F9" s="113" t="s">
        <v>259</v>
      </c>
      <c r="G9" s="72">
        <v>0</v>
      </c>
      <c r="H9" s="72"/>
    </row>
    <row r="10" spans="1:9" ht="15.6">
      <c r="A10" s="112" t="s">
        <v>316</v>
      </c>
      <c r="B10" s="72" t="s">
        <v>308</v>
      </c>
      <c r="C10" s="72" t="s">
        <v>268</v>
      </c>
      <c r="D10" s="111" t="s">
        <v>309</v>
      </c>
      <c r="E10" s="114" t="s">
        <v>326</v>
      </c>
      <c r="F10" s="113" t="s">
        <v>259</v>
      </c>
      <c r="G10" s="72">
        <v>0</v>
      </c>
      <c r="H10" s="72"/>
    </row>
    <row r="11" spans="1:9" ht="15.6">
      <c r="A11" s="112" t="s">
        <v>316</v>
      </c>
      <c r="B11" s="72" t="s">
        <v>308</v>
      </c>
      <c r="C11" s="72" t="s">
        <v>268</v>
      </c>
      <c r="D11" s="111" t="s">
        <v>309</v>
      </c>
      <c r="E11" s="114" t="s">
        <v>326</v>
      </c>
      <c r="F11" s="113" t="s">
        <v>259</v>
      </c>
      <c r="G11" s="72">
        <v>0</v>
      </c>
      <c r="H11" s="72"/>
    </row>
    <row r="12" spans="1:9" ht="30">
      <c r="A12" s="72" t="s">
        <v>317</v>
      </c>
      <c r="B12" s="72" t="s">
        <v>292</v>
      </c>
      <c r="C12" s="72" t="s">
        <v>268</v>
      </c>
      <c r="D12" s="111" t="s">
        <v>318</v>
      </c>
      <c r="E12" s="114" t="s">
        <v>326</v>
      </c>
      <c r="F12" s="113" t="s">
        <v>263</v>
      </c>
      <c r="G12" s="72">
        <v>0</v>
      </c>
      <c r="H12" s="72"/>
    </row>
    <row r="13" spans="1:9" ht="30">
      <c r="A13" s="72" t="s">
        <v>317</v>
      </c>
      <c r="B13" s="72" t="s">
        <v>292</v>
      </c>
      <c r="C13" s="72" t="s">
        <v>268</v>
      </c>
      <c r="D13" s="111" t="s">
        <v>318</v>
      </c>
      <c r="E13" s="114" t="s">
        <v>326</v>
      </c>
      <c r="F13" s="113" t="s">
        <v>263</v>
      </c>
      <c r="G13" s="72">
        <v>0</v>
      </c>
      <c r="H13" s="72"/>
    </row>
    <row r="14" spans="1:9" ht="15">
      <c r="A14" s="72" t="s">
        <v>321</v>
      </c>
      <c r="B14" s="72" t="s">
        <v>308</v>
      </c>
      <c r="C14" s="72" t="s">
        <v>268</v>
      </c>
      <c r="D14" s="111" t="s">
        <v>318</v>
      </c>
      <c r="E14" s="114" t="s">
        <v>326</v>
      </c>
      <c r="F14" s="113" t="s">
        <v>263</v>
      </c>
      <c r="G14" s="72">
        <v>0</v>
      </c>
      <c r="H14" s="72"/>
    </row>
    <row r="15" spans="1:9" ht="15">
      <c r="A15" t="s">
        <v>323</v>
      </c>
      <c r="B15" s="72" t="s">
        <v>292</v>
      </c>
      <c r="C15" s="72" t="s">
        <v>268</v>
      </c>
      <c r="D15" s="111" t="s">
        <v>318</v>
      </c>
      <c r="E15" s="114" t="s">
        <v>326</v>
      </c>
      <c r="F15" s="113" t="s">
        <v>263</v>
      </c>
      <c r="G15" s="72">
        <v>0</v>
      </c>
      <c r="H15" s="72"/>
    </row>
    <row r="16" spans="1:9" ht="15">
      <c r="A16" t="s">
        <v>323</v>
      </c>
      <c r="B16" s="72" t="s">
        <v>292</v>
      </c>
      <c r="C16" s="72" t="s">
        <v>268</v>
      </c>
      <c r="D16" s="111" t="s">
        <v>318</v>
      </c>
      <c r="E16" s="114" t="s">
        <v>326</v>
      </c>
      <c r="F16" s="113" t="s">
        <v>263</v>
      </c>
      <c r="G16" s="72">
        <v>0</v>
      </c>
      <c r="H16" s="72"/>
    </row>
    <row r="17" spans="1:8" ht="15">
      <c r="A17" s="72" t="s">
        <v>321</v>
      </c>
      <c r="B17" s="72" t="s">
        <v>308</v>
      </c>
      <c r="C17" s="72" t="s">
        <v>268</v>
      </c>
      <c r="D17" s="111" t="s">
        <v>318</v>
      </c>
      <c r="E17" s="114" t="s">
        <v>326</v>
      </c>
      <c r="F17" s="113" t="s">
        <v>265</v>
      </c>
      <c r="G17" s="72">
        <v>0</v>
      </c>
      <c r="H17" s="72"/>
    </row>
    <row r="18" spans="1:8" ht="15">
      <c r="A18" t="s">
        <v>323</v>
      </c>
      <c r="B18" s="72" t="s">
        <v>292</v>
      </c>
      <c r="C18" s="72" t="s">
        <v>268</v>
      </c>
      <c r="D18" s="111" t="s">
        <v>318</v>
      </c>
      <c r="E18" s="114" t="s">
        <v>326</v>
      </c>
      <c r="F18" s="113" t="s">
        <v>324</v>
      </c>
      <c r="G18" s="72">
        <v>0</v>
      </c>
      <c r="H18" s="72"/>
    </row>
    <row r="19" spans="1:8" ht="15">
      <c r="A19" s="72" t="s">
        <v>314</v>
      </c>
      <c r="B19" s="72" t="s">
        <v>292</v>
      </c>
      <c r="C19" s="72" t="s">
        <v>268</v>
      </c>
      <c r="D19" s="111" t="s">
        <v>318</v>
      </c>
      <c r="E19" s="114" t="s">
        <v>326</v>
      </c>
      <c r="F19" s="113" t="s">
        <v>325</v>
      </c>
      <c r="G19" s="72">
        <v>0</v>
      </c>
      <c r="H19" s="72"/>
    </row>
    <row r="20" spans="1:8" ht="15">
      <c r="A20" s="72" t="s">
        <v>321</v>
      </c>
      <c r="B20" s="72" t="s">
        <v>308</v>
      </c>
      <c r="C20" s="72" t="s">
        <v>268</v>
      </c>
      <c r="D20" s="111" t="s">
        <v>309</v>
      </c>
      <c r="E20" s="114" t="s">
        <v>326</v>
      </c>
      <c r="F20" s="10" t="s">
        <v>265</v>
      </c>
      <c r="G20" s="72">
        <v>0</v>
      </c>
      <c r="H20" s="72"/>
    </row>
    <row r="21" spans="1:8" ht="15">
      <c r="A21" t="s">
        <v>323</v>
      </c>
      <c r="B21" s="72" t="s">
        <v>292</v>
      </c>
      <c r="C21" s="72" t="s">
        <v>268</v>
      </c>
      <c r="D21" s="111" t="s">
        <v>318</v>
      </c>
      <c r="E21" s="114" t="s">
        <v>326</v>
      </c>
      <c r="F21" s="113" t="s">
        <v>263</v>
      </c>
      <c r="G21" s="72">
        <v>0</v>
      </c>
      <c r="H21" s="72"/>
    </row>
    <row r="22" spans="1:8" ht="15">
      <c r="A22" t="s">
        <v>323</v>
      </c>
      <c r="B22" s="72" t="s">
        <v>292</v>
      </c>
      <c r="C22" s="72" t="s">
        <v>268</v>
      </c>
      <c r="D22" s="111" t="s">
        <v>318</v>
      </c>
      <c r="E22" s="114" t="s">
        <v>326</v>
      </c>
      <c r="F22" s="113" t="s">
        <v>263</v>
      </c>
      <c r="G22" s="72">
        <v>0</v>
      </c>
      <c r="H22" s="72"/>
    </row>
    <row r="23" spans="1:8" ht="15">
      <c r="A23" s="72" t="s">
        <v>321</v>
      </c>
      <c r="B23" s="72" t="s">
        <v>308</v>
      </c>
      <c r="C23" s="72" t="s">
        <v>268</v>
      </c>
      <c r="D23" s="111" t="s">
        <v>318</v>
      </c>
      <c r="E23" s="114" t="s">
        <v>326</v>
      </c>
      <c r="F23" s="113" t="s">
        <v>265</v>
      </c>
      <c r="G23" s="72">
        <v>0</v>
      </c>
      <c r="H23" s="72"/>
    </row>
    <row r="24" spans="1:8" ht="15">
      <c r="A24" s="72" t="s">
        <v>321</v>
      </c>
      <c r="B24" s="72" t="s">
        <v>308</v>
      </c>
      <c r="C24" s="72" t="s">
        <v>268</v>
      </c>
      <c r="D24" s="111" t="s">
        <v>318</v>
      </c>
      <c r="E24" s="114" t="s">
        <v>326</v>
      </c>
      <c r="F24" s="113" t="s">
        <v>263</v>
      </c>
      <c r="G24" s="72">
        <v>0</v>
      </c>
      <c r="H24" s="72"/>
    </row>
    <row r="25" spans="1:8" ht="15">
      <c r="A25" s="72" t="s">
        <v>321</v>
      </c>
      <c r="B25" s="72" t="s">
        <v>308</v>
      </c>
      <c r="C25" s="72" t="s">
        <v>268</v>
      </c>
      <c r="D25" s="111" t="s">
        <v>309</v>
      </c>
      <c r="E25" s="114" t="s">
        <v>326</v>
      </c>
      <c r="F25" s="113" t="s">
        <v>263</v>
      </c>
      <c r="G25" s="72">
        <v>0</v>
      </c>
      <c r="H25" s="72"/>
    </row>
    <row r="26" spans="1:8" ht="15">
      <c r="A26" s="72" t="s">
        <v>322</v>
      </c>
      <c r="B26" s="72" t="s">
        <v>292</v>
      </c>
      <c r="C26" s="72" t="s">
        <v>268</v>
      </c>
      <c r="D26" s="111" t="s">
        <v>318</v>
      </c>
      <c r="E26" s="114" t="s">
        <v>326</v>
      </c>
      <c r="F26" s="113" t="s">
        <v>263</v>
      </c>
      <c r="G26" s="72">
        <v>0</v>
      </c>
      <c r="H26" s="72"/>
    </row>
    <row r="27" spans="1:8" ht="15">
      <c r="A27" t="s">
        <v>323</v>
      </c>
      <c r="B27" s="72" t="s">
        <v>292</v>
      </c>
      <c r="C27" s="72" t="s">
        <v>268</v>
      </c>
      <c r="D27" s="111" t="s">
        <v>318</v>
      </c>
      <c r="E27" s="114" t="s">
        <v>326</v>
      </c>
      <c r="F27" s="113" t="s">
        <v>263</v>
      </c>
      <c r="G27" s="72">
        <v>0</v>
      </c>
      <c r="H27" s="72"/>
    </row>
    <row r="28" spans="1:8" ht="15">
      <c r="A28" s="72" t="s">
        <v>314</v>
      </c>
      <c r="B28" s="72" t="s">
        <v>292</v>
      </c>
      <c r="C28" s="72" t="s">
        <v>268</v>
      </c>
      <c r="D28" s="111" t="s">
        <v>318</v>
      </c>
      <c r="E28" s="114" t="s">
        <v>326</v>
      </c>
      <c r="F28" s="113" t="s">
        <v>259</v>
      </c>
      <c r="G28" s="72">
        <v>0</v>
      </c>
      <c r="H28" s="72"/>
    </row>
    <row r="29" spans="1:8" ht="30">
      <c r="A29" s="72" t="s">
        <v>317</v>
      </c>
      <c r="B29" s="72" t="s">
        <v>292</v>
      </c>
      <c r="C29" s="72" t="s">
        <v>268</v>
      </c>
      <c r="D29" s="111" t="s">
        <v>318</v>
      </c>
      <c r="E29" s="114" t="s">
        <v>326</v>
      </c>
      <c r="F29" s="113" t="s">
        <v>263</v>
      </c>
      <c r="G29" s="72">
        <v>0</v>
      </c>
      <c r="H29" s="72"/>
    </row>
    <row r="30" spans="1:8" ht="30">
      <c r="A30" s="72" t="s">
        <v>317</v>
      </c>
      <c r="B30" s="72" t="s">
        <v>292</v>
      </c>
      <c r="C30" s="72" t="s">
        <v>268</v>
      </c>
      <c r="D30" s="111" t="s">
        <v>318</v>
      </c>
      <c r="E30" s="114" t="s">
        <v>326</v>
      </c>
      <c r="F30" s="113" t="s">
        <v>265</v>
      </c>
      <c r="G30" s="72">
        <v>0</v>
      </c>
      <c r="H30" s="72"/>
    </row>
    <row r="31" spans="1:8" ht="15">
      <c r="A31" s="72" t="s">
        <v>314</v>
      </c>
      <c r="B31" s="72" t="s">
        <v>292</v>
      </c>
      <c r="C31" s="72" t="s">
        <v>268</v>
      </c>
      <c r="D31" s="111" t="s">
        <v>318</v>
      </c>
      <c r="E31" s="114" t="s">
        <v>326</v>
      </c>
      <c r="F31" s="113" t="s">
        <v>257</v>
      </c>
      <c r="G31" s="72">
        <v>0</v>
      </c>
      <c r="H31" s="72"/>
    </row>
    <row r="32" spans="1:8" ht="30">
      <c r="A32" s="72" t="s">
        <v>310</v>
      </c>
      <c r="B32" s="72" t="s">
        <v>308</v>
      </c>
      <c r="C32" s="72" t="s">
        <v>313</v>
      </c>
      <c r="D32" s="111" t="s">
        <v>309</v>
      </c>
      <c r="E32" s="114" t="s">
        <v>326</v>
      </c>
      <c r="F32" s="113" t="s">
        <v>257</v>
      </c>
      <c r="G32" s="72">
        <v>0</v>
      </c>
      <c r="H32" s="72"/>
    </row>
    <row r="33" spans="1:8" ht="45">
      <c r="A33" s="72" t="s">
        <v>311</v>
      </c>
      <c r="B33" s="72" t="s">
        <v>308</v>
      </c>
      <c r="C33" s="72" t="s">
        <v>285</v>
      </c>
      <c r="D33" s="111" t="s">
        <v>309</v>
      </c>
      <c r="E33" s="114" t="s">
        <v>326</v>
      </c>
      <c r="F33" s="113" t="s">
        <v>259</v>
      </c>
      <c r="G33" s="72">
        <v>0</v>
      </c>
      <c r="H33" s="72"/>
    </row>
    <row r="34" spans="1:8" ht="15">
      <c r="A34" s="72" t="s">
        <v>312</v>
      </c>
      <c r="B34" s="72" t="s">
        <v>292</v>
      </c>
      <c r="C34" s="72" t="s">
        <v>320</v>
      </c>
      <c r="D34" s="111" t="s">
        <v>309</v>
      </c>
      <c r="E34" s="114" t="s">
        <v>326</v>
      </c>
      <c r="F34" s="113" t="s">
        <v>259</v>
      </c>
      <c r="G34" s="72">
        <v>0</v>
      </c>
      <c r="H34" s="72"/>
    </row>
    <row r="35" spans="1:8" ht="15">
      <c r="A35" s="72" t="s">
        <v>319</v>
      </c>
      <c r="B35" s="72" t="s">
        <v>308</v>
      </c>
      <c r="C35" s="72" t="s">
        <v>268</v>
      </c>
      <c r="D35" s="111" t="s">
        <v>309</v>
      </c>
      <c r="E35" s="114" t="s">
        <v>326</v>
      </c>
      <c r="F35" s="113" t="s">
        <v>265</v>
      </c>
      <c r="G35" s="72">
        <v>0</v>
      </c>
      <c r="H35" s="72"/>
    </row>
    <row r="36" spans="1:8" ht="15">
      <c r="A36" s="72" t="s">
        <v>315</v>
      </c>
      <c r="B36" s="72" t="s">
        <v>292</v>
      </c>
      <c r="C36" s="72" t="s">
        <v>279</v>
      </c>
      <c r="D36" s="111" t="s">
        <v>309</v>
      </c>
      <c r="E36" s="114" t="s">
        <v>326</v>
      </c>
      <c r="F36" s="113" t="s">
        <v>257</v>
      </c>
      <c r="G36" s="72">
        <v>0</v>
      </c>
      <c r="H36" s="72"/>
    </row>
    <row r="37" spans="1:8" ht="15">
      <c r="A37" s="11" t="s">
        <v>87</v>
      </c>
      <c r="B37" s="11"/>
      <c r="C37" s="25"/>
      <c r="D37" s="25"/>
      <c r="E37" s="25"/>
      <c r="F37" s="25"/>
      <c r="G37" s="119"/>
      <c r="H37" s="25"/>
    </row>
    <row r="38" spans="1:8" ht="15">
      <c r="A38" s="11" t="s">
        <v>90</v>
      </c>
      <c r="B38" s="11"/>
      <c r="C38" s="25"/>
      <c r="D38" s="25"/>
      <c r="E38" s="25"/>
      <c r="F38" s="25"/>
      <c r="G38" s="119"/>
      <c r="H38" s="25"/>
    </row>
    <row r="39" spans="1:8" ht="15">
      <c r="A39" s="11" t="s">
        <v>91</v>
      </c>
      <c r="C39" s="25"/>
      <c r="D39" s="25"/>
      <c r="E39" s="25"/>
      <c r="F39" s="25"/>
      <c r="G39" s="119"/>
      <c r="H39" s="25"/>
    </row>
    <row r="40" spans="1:8" ht="15">
      <c r="A40" s="39"/>
      <c r="B40" s="39"/>
      <c r="C40" s="25"/>
      <c r="D40" s="25"/>
      <c r="E40" s="25"/>
      <c r="F40" s="25"/>
      <c r="G40" s="25"/>
      <c r="H40" s="25"/>
    </row>
  </sheetData>
  <mergeCells count="1">
    <mergeCell ref="A2:A3"/>
  </mergeCells>
  <pageMargins left="0.7" right="0.7" top="0.75" bottom="0.75" header="0.3" footer="0.3"/>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zoomScaleNormal="100" workbookViewId="0">
      <selection activeCell="B3" sqref="B3"/>
    </sheetView>
  </sheetViews>
  <sheetFormatPr defaultColWidth="9.109375" defaultRowHeight="15"/>
  <cols>
    <col min="1" max="1" width="12.88671875" style="12" customWidth="1"/>
    <col min="2" max="2" width="26.44140625" style="12" customWidth="1"/>
    <col min="3" max="3" width="20.5546875" style="12" customWidth="1"/>
    <col min="4" max="4" width="20.6640625" style="12" customWidth="1"/>
    <col min="5" max="5" width="21.109375" style="12" customWidth="1"/>
    <col min="6" max="6" width="19.33203125" style="12" customWidth="1"/>
    <col min="7" max="7" width="18.21875" style="12" customWidth="1"/>
    <col min="8" max="8" width="4" style="12" customWidth="1"/>
    <col min="9" max="16384" width="9.109375" style="12"/>
  </cols>
  <sheetData>
    <row r="1" spans="1:8" ht="17.399999999999999">
      <c r="A1" s="9" t="s">
        <v>143</v>
      </c>
      <c r="B1" s="9"/>
    </row>
    <row r="2" spans="1:8" ht="45" customHeight="1">
      <c r="A2" s="148" t="s">
        <v>144</v>
      </c>
      <c r="B2" s="59" t="s">
        <v>65</v>
      </c>
      <c r="C2" s="59" t="s">
        <v>66</v>
      </c>
      <c r="D2" s="64"/>
      <c r="E2" s="64"/>
      <c r="F2" s="64"/>
      <c r="G2" s="64"/>
    </row>
    <row r="3" spans="1:8" ht="26.25" customHeight="1">
      <c r="A3" s="148"/>
      <c r="B3" s="94">
        <v>43831</v>
      </c>
      <c r="C3" s="58" t="s">
        <v>15</v>
      </c>
      <c r="D3" s="64"/>
      <c r="E3" s="64"/>
      <c r="F3" s="64"/>
      <c r="G3" s="64"/>
    </row>
    <row r="4" spans="1:8" ht="45">
      <c r="A4" s="34" t="s">
        <v>101</v>
      </c>
      <c r="B4" s="56" t="s">
        <v>104</v>
      </c>
      <c r="C4" s="6" t="s">
        <v>98</v>
      </c>
      <c r="D4" s="6" t="s">
        <v>95</v>
      </c>
      <c r="E4" s="6" t="s">
        <v>73</v>
      </c>
      <c r="F4" s="6" t="s">
        <v>97</v>
      </c>
      <c r="G4" s="6" t="s">
        <v>96</v>
      </c>
      <c r="H4" s="31"/>
    </row>
    <row r="5" spans="1:8" ht="80.400000000000006" customHeight="1">
      <c r="A5" s="65" t="s">
        <v>6</v>
      </c>
      <c r="B5" s="60" t="s">
        <v>118</v>
      </c>
      <c r="C5" s="48" t="s">
        <v>94</v>
      </c>
      <c r="D5" s="35" t="s">
        <v>72</v>
      </c>
      <c r="E5" s="46" t="s">
        <v>72</v>
      </c>
      <c r="F5" s="46" t="s">
        <v>72</v>
      </c>
      <c r="G5" s="46" t="s">
        <v>72</v>
      </c>
    </row>
    <row r="6" spans="1:8" ht="58.8" customHeight="1">
      <c r="A6" s="65" t="s">
        <v>15</v>
      </c>
      <c r="B6" s="60" t="s">
        <v>267</v>
      </c>
      <c r="C6" s="81">
        <v>1</v>
      </c>
      <c r="D6" s="81">
        <v>1</v>
      </c>
      <c r="E6" s="61"/>
      <c r="F6" s="110" t="s">
        <v>304</v>
      </c>
      <c r="G6" s="72" t="s">
        <v>305</v>
      </c>
    </row>
    <row r="7" spans="1:8" s="25" customFormat="1">
      <c r="A7" s="65" t="s">
        <v>15</v>
      </c>
      <c r="B7" s="60" t="s">
        <v>306</v>
      </c>
      <c r="C7" s="81">
        <v>1</v>
      </c>
      <c r="D7" s="81">
        <v>1</v>
      </c>
      <c r="E7" s="149" t="s">
        <v>307</v>
      </c>
      <c r="F7" s="150"/>
      <c r="G7" s="72" t="s">
        <v>305</v>
      </c>
    </row>
    <row r="8" spans="1:8">
      <c r="A8" s="65"/>
      <c r="B8" s="60"/>
      <c r="C8" s="109"/>
      <c r="D8" s="61"/>
      <c r="E8" s="61"/>
      <c r="F8" s="61"/>
      <c r="G8" s="61"/>
    </row>
    <row r="9" spans="1:8">
      <c r="A9" s="65"/>
      <c r="B9" s="60"/>
      <c r="C9" s="48"/>
      <c r="D9" s="61"/>
      <c r="E9" s="61"/>
      <c r="F9" s="61"/>
      <c r="G9" s="61"/>
    </row>
    <row r="10" spans="1:8">
      <c r="A10" s="11" t="s">
        <v>102</v>
      </c>
      <c r="B10" s="11"/>
      <c r="C10" s="25"/>
      <c r="D10" s="25"/>
      <c r="E10" s="25"/>
      <c r="F10" s="25"/>
      <c r="G10" s="25"/>
    </row>
    <row r="21" spans="1:2" ht="24.75" customHeight="1">
      <c r="A21" s="4"/>
      <c r="B21" s="4"/>
    </row>
    <row r="22" spans="1:2">
      <c r="A22" s="4"/>
      <c r="B22" s="4"/>
    </row>
  </sheetData>
  <mergeCells count="2">
    <mergeCell ref="A2:A3"/>
    <mergeCell ref="E7:F7"/>
  </mergeCells>
  <pageMargins left="0.7" right="0.7" top="0.75" bottom="0.75" header="0.3" footer="0.3"/>
  <pageSetup paperSize="9" scale="94" orientation="landscape"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5"/>
  <sheetViews>
    <sheetView zoomScaleNormal="100" workbookViewId="0">
      <selection activeCell="D5" sqref="D5"/>
    </sheetView>
  </sheetViews>
  <sheetFormatPr defaultColWidth="9.109375" defaultRowHeight="15"/>
  <cols>
    <col min="1" max="1" width="15.88671875" style="12" customWidth="1"/>
    <col min="2" max="2" width="19.44140625" style="12" customWidth="1"/>
    <col min="3" max="3" width="17.21875" style="12" customWidth="1"/>
    <col min="4" max="4" width="17.33203125" style="12" customWidth="1"/>
    <col min="5" max="5" width="21.77734375" style="12" customWidth="1"/>
    <col min="6" max="6" width="19.21875" style="12" customWidth="1"/>
    <col min="7" max="7" width="14.88671875" style="12" customWidth="1"/>
    <col min="8" max="8" width="13.44140625" style="12" customWidth="1"/>
    <col min="9" max="9" width="21.33203125" style="12" customWidth="1"/>
    <col min="10" max="10" width="12.88671875" style="12" customWidth="1"/>
    <col min="11" max="11" width="18.88671875" style="12" customWidth="1"/>
    <col min="12" max="12" width="13.6640625" style="12" customWidth="1"/>
    <col min="13" max="13" width="5.88671875" style="12" customWidth="1"/>
    <col min="14" max="16384" width="9.109375" style="12"/>
  </cols>
  <sheetData>
    <row r="1" spans="1:12" ht="17.399999999999999">
      <c r="A1" s="9" t="s">
        <v>145</v>
      </c>
      <c r="B1" s="9"/>
    </row>
    <row r="2" spans="1:12" ht="30" customHeight="1">
      <c r="A2" s="148" t="s">
        <v>146</v>
      </c>
      <c r="B2" s="62" t="s">
        <v>65</v>
      </c>
      <c r="C2" s="62" t="s">
        <v>66</v>
      </c>
      <c r="D2" s="62" t="s">
        <v>105</v>
      </c>
      <c r="E2" s="62" t="s">
        <v>107</v>
      </c>
      <c r="K2" s="64"/>
      <c r="L2" s="64"/>
    </row>
    <row r="3" spans="1:12" ht="39.6">
      <c r="A3" s="148" t="s">
        <v>47</v>
      </c>
      <c r="B3" s="115">
        <v>43831</v>
      </c>
      <c r="C3" s="57" t="s">
        <v>15</v>
      </c>
      <c r="D3" s="48"/>
      <c r="E3" s="63" t="s">
        <v>46</v>
      </c>
      <c r="I3" s="49"/>
      <c r="K3" s="64"/>
      <c r="L3" s="64"/>
    </row>
    <row r="4" spans="1:12" ht="60">
      <c r="A4" s="56" t="s">
        <v>101</v>
      </c>
      <c r="B4" s="66" t="s">
        <v>103</v>
      </c>
      <c r="C4" s="6" t="s">
        <v>109</v>
      </c>
      <c r="D4" s="6" t="s">
        <v>60</v>
      </c>
      <c r="E4" s="6" t="s">
        <v>114</v>
      </c>
      <c r="F4" s="6" t="s">
        <v>60</v>
      </c>
      <c r="G4" s="6" t="s">
        <v>113</v>
      </c>
      <c r="H4" s="6" t="s">
        <v>60</v>
      </c>
      <c r="I4" s="6" t="s">
        <v>112</v>
      </c>
      <c r="J4" s="6" t="s">
        <v>58</v>
      </c>
      <c r="K4" s="6" t="s">
        <v>115</v>
      </c>
      <c r="L4" s="6" t="s">
        <v>58</v>
      </c>
    </row>
    <row r="5" spans="1:12" s="31" customFormat="1" ht="45">
      <c r="A5" s="22" t="s">
        <v>15</v>
      </c>
      <c r="B5" s="22" t="s">
        <v>267</v>
      </c>
      <c r="C5" s="18" t="s">
        <v>256</v>
      </c>
      <c r="D5" s="18"/>
      <c r="E5" s="57" t="s">
        <v>255</v>
      </c>
      <c r="F5" s="18">
        <v>44</v>
      </c>
      <c r="G5" s="18"/>
      <c r="H5" s="18"/>
      <c r="I5" s="18"/>
      <c r="J5" s="18"/>
      <c r="K5" s="18"/>
      <c r="L5" s="18"/>
    </row>
    <row r="6" spans="1:12" s="31" customFormat="1">
      <c r="A6" s="22"/>
      <c r="B6" s="22"/>
      <c r="C6" s="72"/>
      <c r="D6" s="72"/>
      <c r="E6" s="72"/>
      <c r="F6" s="72"/>
      <c r="G6" s="72"/>
      <c r="H6" s="72"/>
      <c r="I6" s="72"/>
      <c r="J6" s="72"/>
      <c r="K6" s="72"/>
      <c r="L6" s="72"/>
    </row>
    <row r="7" spans="1:12">
      <c r="A7" s="11" t="s">
        <v>106</v>
      </c>
      <c r="B7" s="11"/>
    </row>
    <row r="8" spans="1:12">
      <c r="A8" s="11" t="s">
        <v>108</v>
      </c>
      <c r="B8" s="11"/>
    </row>
    <row r="9" spans="1:12">
      <c r="A9" s="11" t="s">
        <v>55</v>
      </c>
      <c r="B9" s="11"/>
    </row>
    <row r="10" spans="1:12">
      <c r="A10" s="11" t="s">
        <v>110</v>
      </c>
      <c r="B10" s="11"/>
    </row>
    <row r="11" spans="1:12">
      <c r="A11" s="11" t="s">
        <v>56</v>
      </c>
      <c r="B11" s="11"/>
    </row>
    <row r="12" spans="1:12">
      <c r="A12" s="11" t="s">
        <v>127</v>
      </c>
      <c r="B12" s="11"/>
    </row>
    <row r="13" spans="1:12">
      <c r="A13" s="11" t="s">
        <v>128</v>
      </c>
      <c r="B13" s="11"/>
    </row>
    <row r="14" spans="1:12">
      <c r="A14" s="11" t="s">
        <v>111</v>
      </c>
      <c r="B14" s="11"/>
    </row>
    <row r="15" spans="1:12">
      <c r="A15" s="11"/>
      <c r="B15" s="11"/>
    </row>
  </sheetData>
  <mergeCells count="1">
    <mergeCell ref="A2:A3"/>
  </mergeCells>
  <pageMargins left="0.7" right="0.7" top="0.75" bottom="0.75" header="0.3" footer="0.3"/>
  <pageSetup paperSize="9" scale="63" orientation="landscape"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00"/>
  <sheetViews>
    <sheetView workbookViewId="0">
      <selection activeCell="B3" sqref="B3:C3"/>
    </sheetView>
  </sheetViews>
  <sheetFormatPr defaultColWidth="9.109375" defaultRowHeight="15"/>
  <cols>
    <col min="1" max="1" width="27.6640625" style="12" customWidth="1"/>
    <col min="2" max="2" width="26.109375" style="12" customWidth="1"/>
    <col min="3" max="3" width="30.6640625" style="12" bestFit="1" customWidth="1"/>
    <col min="4" max="4" width="24.88671875" style="12" customWidth="1"/>
    <col min="5" max="5" width="9.109375" style="12"/>
    <col min="6" max="6" width="25.33203125" style="12" customWidth="1"/>
    <col min="7" max="7" width="9.109375" style="100"/>
    <col min="8" max="16384" width="9.109375" style="12"/>
  </cols>
  <sheetData>
    <row r="1" spans="1:7" ht="17.399999999999999">
      <c r="A1" s="9" t="s">
        <v>147</v>
      </c>
    </row>
    <row r="2" spans="1:7">
      <c r="A2" s="148" t="s">
        <v>148</v>
      </c>
      <c r="B2" s="17" t="s">
        <v>65</v>
      </c>
      <c r="C2" s="17" t="s">
        <v>66</v>
      </c>
    </row>
    <row r="3" spans="1:7" ht="42" customHeight="1">
      <c r="A3" s="148"/>
      <c r="B3" s="115">
        <v>43831</v>
      </c>
      <c r="C3" s="72" t="s">
        <v>15</v>
      </c>
    </row>
    <row r="4" spans="1:7" ht="30">
      <c r="A4" s="1" t="s">
        <v>129</v>
      </c>
      <c r="B4" s="6" t="s">
        <v>48</v>
      </c>
      <c r="C4" s="6" t="s">
        <v>132</v>
      </c>
      <c r="D4" s="6" t="s">
        <v>134</v>
      </c>
    </row>
    <row r="5" spans="1:7">
      <c r="A5" s="106" t="s">
        <v>299</v>
      </c>
      <c r="B5" s="107" t="s">
        <v>300</v>
      </c>
      <c r="C5" s="72"/>
      <c r="D5" s="72">
        <v>212</v>
      </c>
    </row>
    <row r="6" spans="1:7" ht="30">
      <c r="A6" s="36" t="s">
        <v>133</v>
      </c>
      <c r="B6" s="6" t="s">
        <v>135</v>
      </c>
      <c r="C6" s="6" t="s">
        <v>136</v>
      </c>
      <c r="D6" s="6"/>
      <c r="F6"/>
      <c r="G6" s="104"/>
    </row>
    <row r="7" spans="1:7" s="100" customFormat="1">
      <c r="A7" s="13" t="s">
        <v>293</v>
      </c>
      <c r="B7" s="13">
        <v>93.4</v>
      </c>
      <c r="C7" s="13"/>
      <c r="D7" s="13">
        <v>198</v>
      </c>
      <c r="F7"/>
      <c r="G7" s="104"/>
    </row>
    <row r="8" spans="1:7" s="100" customFormat="1">
      <c r="A8" s="13" t="s">
        <v>268</v>
      </c>
      <c r="B8" s="13">
        <v>6.6</v>
      </c>
      <c r="C8" s="13"/>
      <c r="D8" s="13">
        <v>14</v>
      </c>
      <c r="F8"/>
      <c r="G8" s="104"/>
    </row>
    <row r="9" spans="1:7" s="100" customFormat="1" ht="25.95" customHeight="1">
      <c r="A9" s="151" t="s">
        <v>296</v>
      </c>
      <c r="B9" s="152"/>
      <c r="C9" s="152"/>
      <c r="D9" s="153"/>
      <c r="F9"/>
      <c r="G9" s="104"/>
    </row>
    <row r="10" spans="1:7" s="100" customFormat="1">
      <c r="A10" s="13" t="s">
        <v>291</v>
      </c>
      <c r="B10" s="102">
        <v>5.6603773584905639</v>
      </c>
      <c r="C10" s="13"/>
      <c r="D10" s="13"/>
      <c r="F10"/>
      <c r="G10" s="104"/>
    </row>
    <row r="11" spans="1:7" s="100" customFormat="1">
      <c r="A11" s="105" t="s">
        <v>297</v>
      </c>
      <c r="B11" s="102">
        <v>8.4905660377358458</v>
      </c>
      <c r="C11" s="13"/>
      <c r="D11" s="13"/>
      <c r="F11"/>
      <c r="G11" s="104"/>
    </row>
    <row r="12" spans="1:7" s="100" customFormat="1">
      <c r="A12" s="13" t="s">
        <v>292</v>
      </c>
      <c r="B12" s="102">
        <v>43.39622641509434</v>
      </c>
      <c r="C12" s="108" t="s">
        <v>302</v>
      </c>
      <c r="D12" s="13">
        <v>28</v>
      </c>
      <c r="F12"/>
      <c r="G12" s="104"/>
    </row>
    <row r="13" spans="1:7" s="100" customFormat="1" ht="30">
      <c r="A13" s="13" t="s">
        <v>298</v>
      </c>
      <c r="B13" s="102">
        <v>5.1886792452830264</v>
      </c>
      <c r="C13" s="13" t="s">
        <v>301</v>
      </c>
      <c r="D13" s="13">
        <v>7</v>
      </c>
      <c r="F13"/>
      <c r="G13" s="104"/>
    </row>
    <row r="14" spans="1:7" s="100" customFormat="1">
      <c r="A14" s="13" t="s">
        <v>295</v>
      </c>
      <c r="B14" s="102">
        <v>17.452830188679243</v>
      </c>
      <c r="C14" s="13"/>
      <c r="D14" s="13"/>
      <c r="F14"/>
      <c r="G14" s="104"/>
    </row>
    <row r="15" spans="1:7" s="100" customFormat="1">
      <c r="A15" s="13" t="s">
        <v>294</v>
      </c>
      <c r="B15" s="102">
        <v>19.811320754716974</v>
      </c>
      <c r="C15" s="13" t="s">
        <v>303</v>
      </c>
      <c r="D15" s="13">
        <v>42</v>
      </c>
      <c r="F15"/>
      <c r="G15" s="104"/>
    </row>
    <row r="16" spans="1:7" s="100" customFormat="1">
      <c r="A16" s="99"/>
      <c r="B16" s="13"/>
      <c r="C16" s="13"/>
      <c r="D16" s="13"/>
      <c r="F16"/>
      <c r="G16" s="103"/>
    </row>
    <row r="17" spans="1:7">
      <c r="A17" s="36" t="s">
        <v>141</v>
      </c>
      <c r="B17" s="6" t="s">
        <v>142</v>
      </c>
      <c r="C17" s="13"/>
      <c r="D17" s="32"/>
      <c r="F17"/>
      <c r="G17" s="104"/>
    </row>
    <row r="18" spans="1:7" s="100" customFormat="1">
      <c r="A18" s="101" t="s">
        <v>268</v>
      </c>
      <c r="B18" s="102">
        <v>6.5727699530516333</v>
      </c>
      <c r="C18" s="13"/>
      <c r="D18" s="32"/>
      <c r="F18"/>
      <c r="G18" s="104"/>
    </row>
    <row r="19" spans="1:7" s="100" customFormat="1">
      <c r="A19" s="101" t="s">
        <v>269</v>
      </c>
      <c r="B19" s="102">
        <v>0.93896713615023941</v>
      </c>
      <c r="C19" s="13"/>
      <c r="D19" s="32"/>
      <c r="F19"/>
      <c r="G19" s="104"/>
    </row>
    <row r="20" spans="1:7" s="100" customFormat="1">
      <c r="A20" s="101" t="s">
        <v>270</v>
      </c>
      <c r="B20" s="102">
        <v>0.93896713615023941</v>
      </c>
      <c r="C20" s="13"/>
      <c r="D20" s="32"/>
      <c r="F20"/>
      <c r="G20" s="104"/>
    </row>
    <row r="21" spans="1:7" s="100" customFormat="1">
      <c r="A21" s="101" t="s">
        <v>271</v>
      </c>
      <c r="B21" s="102">
        <v>0.93896713615023941</v>
      </c>
      <c r="C21" s="13"/>
      <c r="D21" s="32"/>
      <c r="F21"/>
      <c r="G21" s="104"/>
    </row>
    <row r="22" spans="1:7" s="100" customFormat="1">
      <c r="A22" s="101" t="s">
        <v>272</v>
      </c>
      <c r="B22" s="102">
        <v>5.1643192488262883</v>
      </c>
      <c r="C22" s="13"/>
      <c r="D22" s="32"/>
      <c r="F22"/>
      <c r="G22" s="104"/>
    </row>
    <row r="23" spans="1:7" s="100" customFormat="1">
      <c r="A23" s="101" t="s">
        <v>285</v>
      </c>
      <c r="B23" s="102">
        <v>10.328638497652591</v>
      </c>
      <c r="C23" s="13"/>
      <c r="D23" s="32"/>
      <c r="F23"/>
      <c r="G23" s="104"/>
    </row>
    <row r="24" spans="1:7" s="100" customFormat="1">
      <c r="A24" s="101" t="s">
        <v>273</v>
      </c>
      <c r="B24" s="102">
        <v>16.901408450704224</v>
      </c>
      <c r="C24" s="13"/>
      <c r="D24" s="32"/>
      <c r="F24"/>
      <c r="G24" s="104"/>
    </row>
    <row r="25" spans="1:7" s="100" customFormat="1">
      <c r="A25" s="101" t="s">
        <v>274</v>
      </c>
      <c r="B25" s="102">
        <v>2.816901408450704</v>
      </c>
      <c r="C25" s="13"/>
      <c r="D25" s="32"/>
      <c r="F25"/>
      <c r="G25" s="104"/>
    </row>
    <row r="26" spans="1:7" s="100" customFormat="1">
      <c r="A26" s="101" t="s">
        <v>275</v>
      </c>
      <c r="B26" s="102">
        <v>0.93896713615023941</v>
      </c>
      <c r="C26" s="13"/>
      <c r="D26" s="32"/>
      <c r="F26"/>
      <c r="G26" s="104"/>
    </row>
    <row r="27" spans="1:7" s="100" customFormat="1">
      <c r="A27" s="101" t="s">
        <v>276</v>
      </c>
      <c r="B27" s="102">
        <v>7.9812206572769924</v>
      </c>
      <c r="C27" s="13"/>
      <c r="D27" s="32"/>
      <c r="F27"/>
      <c r="G27" s="104"/>
    </row>
    <row r="28" spans="1:7" s="100" customFormat="1">
      <c r="A28" s="101" t="s">
        <v>286</v>
      </c>
      <c r="B28" s="102">
        <v>0.46948356807511971</v>
      </c>
      <c r="C28" s="13"/>
      <c r="D28" s="32"/>
      <c r="F28"/>
      <c r="G28" s="104"/>
    </row>
    <row r="29" spans="1:7" s="100" customFormat="1">
      <c r="A29" s="101" t="s">
        <v>277</v>
      </c>
      <c r="B29" s="102">
        <v>8.9201877934272318</v>
      </c>
      <c r="C29" s="13"/>
      <c r="D29" s="32"/>
      <c r="F29"/>
      <c r="G29" s="104"/>
    </row>
    <row r="30" spans="1:7" s="100" customFormat="1">
      <c r="A30" s="101" t="s">
        <v>278</v>
      </c>
      <c r="B30" s="102">
        <v>0.93896713615023941</v>
      </c>
      <c r="C30" s="13"/>
      <c r="D30" s="32"/>
      <c r="F30"/>
      <c r="G30" s="104"/>
    </row>
    <row r="31" spans="1:7" s="100" customFormat="1">
      <c r="A31" s="101" t="s">
        <v>287</v>
      </c>
      <c r="B31" s="102">
        <v>0.93896713615023941</v>
      </c>
      <c r="C31" s="13"/>
      <c r="D31" s="32"/>
      <c r="F31"/>
      <c r="G31" s="104"/>
    </row>
    <row r="32" spans="1:7" s="100" customFormat="1">
      <c r="A32" s="101" t="s">
        <v>288</v>
      </c>
      <c r="B32" s="102">
        <v>0.93896713615023941</v>
      </c>
      <c r="C32" s="13"/>
      <c r="D32" s="32"/>
      <c r="F32"/>
      <c r="G32" s="104"/>
    </row>
    <row r="33" spans="1:7" s="100" customFormat="1">
      <c r="A33" s="101" t="s">
        <v>279</v>
      </c>
      <c r="B33" s="102">
        <v>1.8779342723004788</v>
      </c>
      <c r="C33" s="13"/>
      <c r="D33" s="32"/>
      <c r="F33"/>
      <c r="G33" s="104"/>
    </row>
    <row r="34" spans="1:7" s="100" customFormat="1">
      <c r="A34" s="101" t="s">
        <v>280</v>
      </c>
      <c r="B34" s="102">
        <v>0.93896713615023941</v>
      </c>
      <c r="C34" s="13"/>
      <c r="D34" s="32"/>
      <c r="F34"/>
      <c r="G34" s="104"/>
    </row>
    <row r="35" spans="1:7" s="100" customFormat="1">
      <c r="A35" s="101" t="s">
        <v>281</v>
      </c>
      <c r="B35" s="102">
        <v>0.46948356807511971</v>
      </c>
      <c r="C35" s="13"/>
      <c r="D35" s="32"/>
      <c r="F35"/>
      <c r="G35" s="104"/>
    </row>
    <row r="36" spans="1:7" s="100" customFormat="1">
      <c r="A36" s="101" t="s">
        <v>282</v>
      </c>
      <c r="B36" s="102">
        <v>1.4084507042253449</v>
      </c>
      <c r="C36" s="13"/>
      <c r="D36" s="32"/>
      <c r="F36"/>
      <c r="G36" s="104"/>
    </row>
    <row r="37" spans="1:7" s="100" customFormat="1">
      <c r="A37" s="101" t="s">
        <v>283</v>
      </c>
      <c r="B37" s="102">
        <v>0.46948356807511971</v>
      </c>
      <c r="C37" s="13"/>
      <c r="D37" s="32"/>
      <c r="F37"/>
      <c r="G37" s="104"/>
    </row>
    <row r="38" spans="1:7" s="100" customFormat="1">
      <c r="A38" s="101" t="s">
        <v>284</v>
      </c>
      <c r="B38" s="102">
        <v>4.2253521126760631</v>
      </c>
      <c r="C38" s="13"/>
      <c r="D38" s="32"/>
      <c r="F38"/>
      <c r="G38" s="104"/>
    </row>
    <row r="39" spans="1:7" s="100" customFormat="1">
      <c r="A39" s="101" t="s">
        <v>290</v>
      </c>
      <c r="B39" s="102">
        <v>23.943661971830991</v>
      </c>
      <c r="C39" s="13"/>
      <c r="D39" s="32"/>
      <c r="F39"/>
      <c r="G39" s="104"/>
    </row>
    <row r="40" spans="1:7" s="100" customFormat="1">
      <c r="A40" s="101" t="s">
        <v>289</v>
      </c>
      <c r="B40" s="102">
        <v>0.93896713615023941</v>
      </c>
      <c r="C40" s="13"/>
      <c r="D40" s="32"/>
      <c r="F40"/>
      <c r="G40" s="103"/>
    </row>
    <row r="41" spans="1:7">
      <c r="A41" s="11" t="s">
        <v>130</v>
      </c>
      <c r="F41"/>
      <c r="G41" s="103"/>
    </row>
    <row r="42" spans="1:7">
      <c r="A42" s="11" t="s">
        <v>131</v>
      </c>
      <c r="F42"/>
      <c r="G42" s="103"/>
    </row>
    <row r="43" spans="1:7">
      <c r="A43" s="11" t="s">
        <v>137</v>
      </c>
      <c r="F43"/>
      <c r="G43" s="103"/>
    </row>
    <row r="44" spans="1:7">
      <c r="A44" s="11" t="s">
        <v>138</v>
      </c>
      <c r="F44"/>
      <c r="G44" s="103"/>
    </row>
    <row r="45" spans="1:7">
      <c r="A45" s="38" t="s">
        <v>139</v>
      </c>
      <c r="F45"/>
      <c r="G45" s="103"/>
    </row>
    <row r="46" spans="1:7">
      <c r="A46" s="38" t="s">
        <v>140</v>
      </c>
      <c r="F46"/>
      <c r="G46" s="103"/>
    </row>
    <row r="47" spans="1:7">
      <c r="A47" s="38"/>
      <c r="F47"/>
      <c r="G47" s="103"/>
    </row>
    <row r="48" spans="1:7">
      <c r="F48"/>
      <c r="G48" s="103"/>
    </row>
    <row r="49" spans="6:7">
      <c r="F49"/>
      <c r="G49" s="103"/>
    </row>
    <row r="50" spans="6:7">
      <c r="F50"/>
      <c r="G50" s="103"/>
    </row>
    <row r="51" spans="6:7">
      <c r="F51"/>
      <c r="G51" s="103"/>
    </row>
    <row r="52" spans="6:7">
      <c r="F52"/>
      <c r="G52" s="103"/>
    </row>
    <row r="53" spans="6:7">
      <c r="F53"/>
      <c r="G53" s="103"/>
    </row>
    <row r="54" spans="6:7">
      <c r="F54"/>
      <c r="G54" s="103"/>
    </row>
    <row r="55" spans="6:7">
      <c r="F55"/>
      <c r="G55" s="103"/>
    </row>
    <row r="56" spans="6:7">
      <c r="F56"/>
      <c r="G56" s="103"/>
    </row>
    <row r="57" spans="6:7">
      <c r="F57"/>
      <c r="G57" s="103"/>
    </row>
    <row r="58" spans="6:7">
      <c r="F58"/>
      <c r="G58" s="103"/>
    </row>
    <row r="59" spans="6:7">
      <c r="F59"/>
      <c r="G59" s="103"/>
    </row>
    <row r="60" spans="6:7">
      <c r="F60"/>
      <c r="G60" s="103"/>
    </row>
    <row r="61" spans="6:7">
      <c r="F61"/>
      <c r="G61" s="103"/>
    </row>
    <row r="62" spans="6:7">
      <c r="F62"/>
      <c r="G62" s="103"/>
    </row>
    <row r="63" spans="6:7">
      <c r="F63"/>
      <c r="G63" s="103"/>
    </row>
    <row r="64" spans="6:7">
      <c r="F64"/>
      <c r="G64" s="103"/>
    </row>
    <row r="65" spans="6:7">
      <c r="F65"/>
      <c r="G65" s="103"/>
    </row>
    <row r="66" spans="6:7">
      <c r="F66"/>
      <c r="G66" s="103"/>
    </row>
    <row r="67" spans="6:7">
      <c r="F67"/>
      <c r="G67" s="103"/>
    </row>
    <row r="68" spans="6:7">
      <c r="F68"/>
      <c r="G68" s="103"/>
    </row>
    <row r="69" spans="6:7">
      <c r="F69"/>
      <c r="G69" s="103"/>
    </row>
    <row r="70" spans="6:7">
      <c r="F70"/>
      <c r="G70" s="103"/>
    </row>
    <row r="71" spans="6:7">
      <c r="F71"/>
      <c r="G71" s="103"/>
    </row>
    <row r="72" spans="6:7">
      <c r="F72"/>
      <c r="G72" s="103"/>
    </row>
    <row r="73" spans="6:7">
      <c r="F73"/>
      <c r="G73" s="103"/>
    </row>
    <row r="74" spans="6:7">
      <c r="F74"/>
      <c r="G74" s="103"/>
    </row>
    <row r="75" spans="6:7">
      <c r="F75"/>
      <c r="G75" s="103"/>
    </row>
    <row r="76" spans="6:7">
      <c r="F76"/>
      <c r="G76" s="103"/>
    </row>
    <row r="77" spans="6:7">
      <c r="F77"/>
      <c r="G77" s="103"/>
    </row>
    <row r="78" spans="6:7">
      <c r="F78"/>
      <c r="G78" s="103"/>
    </row>
    <row r="79" spans="6:7">
      <c r="F79"/>
      <c r="G79" s="103"/>
    </row>
    <row r="80" spans="6:7">
      <c r="F80"/>
      <c r="G80" s="103"/>
    </row>
    <row r="81" spans="6:7">
      <c r="F81"/>
      <c r="G81" s="103"/>
    </row>
    <row r="82" spans="6:7">
      <c r="F82"/>
      <c r="G82" s="103"/>
    </row>
    <row r="83" spans="6:7">
      <c r="F83"/>
      <c r="G83" s="103"/>
    </row>
    <row r="84" spans="6:7">
      <c r="F84"/>
      <c r="G84" s="103"/>
    </row>
    <row r="85" spans="6:7">
      <c r="F85"/>
      <c r="G85" s="103"/>
    </row>
    <row r="86" spans="6:7">
      <c r="F86"/>
      <c r="G86" s="103"/>
    </row>
    <row r="87" spans="6:7">
      <c r="F87"/>
      <c r="G87" s="103"/>
    </row>
    <row r="88" spans="6:7">
      <c r="F88"/>
      <c r="G88" s="103"/>
    </row>
    <row r="89" spans="6:7">
      <c r="F89"/>
      <c r="G89" s="103"/>
    </row>
    <row r="90" spans="6:7">
      <c r="F90"/>
      <c r="G90" s="103"/>
    </row>
    <row r="91" spans="6:7">
      <c r="F91"/>
      <c r="G91" s="103"/>
    </row>
    <row r="92" spans="6:7">
      <c r="F92"/>
      <c r="G92" s="103"/>
    </row>
    <row r="93" spans="6:7">
      <c r="F93"/>
      <c r="G93" s="103"/>
    </row>
    <row r="94" spans="6:7">
      <c r="F94"/>
      <c r="G94" s="103"/>
    </row>
    <row r="95" spans="6:7">
      <c r="F95"/>
      <c r="G95" s="103"/>
    </row>
    <row r="96" spans="6:7">
      <c r="F96"/>
      <c r="G96" s="103"/>
    </row>
    <row r="97" spans="6:7">
      <c r="F97"/>
      <c r="G97" s="103"/>
    </row>
    <row r="98" spans="6:7">
      <c r="F98"/>
      <c r="G98" s="103"/>
    </row>
    <row r="99" spans="6:7">
      <c r="F99"/>
      <c r="G99" s="103"/>
    </row>
    <row r="100" spans="6:7">
      <c r="F100"/>
      <c r="G100" s="103"/>
    </row>
    <row r="101" spans="6:7">
      <c r="F101"/>
      <c r="G101" s="103"/>
    </row>
    <row r="102" spans="6:7">
      <c r="F102"/>
      <c r="G102" s="103"/>
    </row>
    <row r="103" spans="6:7">
      <c r="F103"/>
      <c r="G103" s="103"/>
    </row>
    <row r="104" spans="6:7">
      <c r="F104"/>
      <c r="G104" s="103"/>
    </row>
    <row r="105" spans="6:7">
      <c r="F105"/>
      <c r="G105" s="103"/>
    </row>
    <row r="106" spans="6:7">
      <c r="F106"/>
      <c r="G106" s="103"/>
    </row>
    <row r="107" spans="6:7">
      <c r="F107"/>
      <c r="G107" s="103"/>
    </row>
    <row r="108" spans="6:7">
      <c r="F108"/>
      <c r="G108" s="103"/>
    </row>
    <row r="109" spans="6:7">
      <c r="F109"/>
      <c r="G109" s="103"/>
    </row>
    <row r="110" spans="6:7">
      <c r="F110"/>
      <c r="G110" s="103"/>
    </row>
    <row r="111" spans="6:7">
      <c r="F111"/>
      <c r="G111" s="103"/>
    </row>
    <row r="112" spans="6:7">
      <c r="F112"/>
      <c r="G112" s="103"/>
    </row>
    <row r="113" spans="6:7">
      <c r="F113"/>
      <c r="G113" s="103"/>
    </row>
    <row r="114" spans="6:7">
      <c r="F114"/>
      <c r="G114" s="103"/>
    </row>
    <row r="115" spans="6:7">
      <c r="F115"/>
      <c r="G115" s="103"/>
    </row>
    <row r="116" spans="6:7">
      <c r="F116"/>
      <c r="G116" s="103"/>
    </row>
    <row r="117" spans="6:7">
      <c r="F117"/>
      <c r="G117" s="103"/>
    </row>
    <row r="118" spans="6:7">
      <c r="F118"/>
      <c r="G118" s="103"/>
    </row>
    <row r="119" spans="6:7">
      <c r="F119"/>
      <c r="G119" s="103"/>
    </row>
    <row r="120" spans="6:7">
      <c r="F120"/>
      <c r="G120" s="103"/>
    </row>
    <row r="121" spans="6:7">
      <c r="F121"/>
      <c r="G121" s="103"/>
    </row>
    <row r="122" spans="6:7">
      <c r="F122"/>
      <c r="G122" s="103"/>
    </row>
    <row r="123" spans="6:7">
      <c r="F123"/>
      <c r="G123" s="103"/>
    </row>
    <row r="124" spans="6:7">
      <c r="F124"/>
      <c r="G124" s="103"/>
    </row>
    <row r="125" spans="6:7">
      <c r="F125"/>
      <c r="G125" s="103"/>
    </row>
    <row r="126" spans="6:7">
      <c r="F126"/>
      <c r="G126" s="103"/>
    </row>
    <row r="127" spans="6:7">
      <c r="F127"/>
      <c r="G127" s="103"/>
    </row>
    <row r="128" spans="6:7">
      <c r="F128"/>
      <c r="G128" s="103"/>
    </row>
    <row r="129" spans="6:7">
      <c r="F129"/>
      <c r="G129" s="103"/>
    </row>
    <row r="130" spans="6:7">
      <c r="F130"/>
      <c r="G130" s="103"/>
    </row>
    <row r="131" spans="6:7">
      <c r="F131"/>
      <c r="G131" s="103"/>
    </row>
    <row r="132" spans="6:7">
      <c r="F132"/>
      <c r="G132" s="103"/>
    </row>
    <row r="133" spans="6:7">
      <c r="F133"/>
      <c r="G133" s="103"/>
    </row>
    <row r="134" spans="6:7">
      <c r="F134"/>
      <c r="G134" s="103"/>
    </row>
    <row r="135" spans="6:7">
      <c r="F135"/>
      <c r="G135" s="103"/>
    </row>
    <row r="136" spans="6:7">
      <c r="F136"/>
      <c r="G136" s="103"/>
    </row>
    <row r="137" spans="6:7">
      <c r="F137"/>
      <c r="G137" s="103"/>
    </row>
    <row r="138" spans="6:7">
      <c r="F138"/>
      <c r="G138" s="103"/>
    </row>
    <row r="139" spans="6:7">
      <c r="F139"/>
      <c r="G139" s="103"/>
    </row>
    <row r="140" spans="6:7">
      <c r="F140"/>
      <c r="G140" s="103"/>
    </row>
    <row r="141" spans="6:7">
      <c r="F141"/>
      <c r="G141" s="103"/>
    </row>
    <row r="142" spans="6:7">
      <c r="F142"/>
      <c r="G142" s="103"/>
    </row>
    <row r="143" spans="6:7">
      <c r="F143"/>
      <c r="G143" s="103"/>
    </row>
    <row r="144" spans="6:7">
      <c r="F144"/>
      <c r="G144" s="103"/>
    </row>
    <row r="145" spans="6:7">
      <c r="F145"/>
      <c r="G145" s="103"/>
    </row>
    <row r="146" spans="6:7">
      <c r="F146"/>
      <c r="G146" s="103"/>
    </row>
    <row r="147" spans="6:7">
      <c r="F147"/>
      <c r="G147" s="103"/>
    </row>
    <row r="148" spans="6:7">
      <c r="F148"/>
      <c r="G148" s="103"/>
    </row>
    <row r="149" spans="6:7">
      <c r="F149"/>
      <c r="G149" s="103"/>
    </row>
    <row r="150" spans="6:7">
      <c r="F150"/>
      <c r="G150" s="103"/>
    </row>
    <row r="151" spans="6:7">
      <c r="F151"/>
      <c r="G151" s="103"/>
    </row>
    <row r="152" spans="6:7">
      <c r="F152"/>
      <c r="G152" s="103"/>
    </row>
    <row r="153" spans="6:7">
      <c r="F153"/>
      <c r="G153" s="103"/>
    </row>
    <row r="154" spans="6:7">
      <c r="F154"/>
      <c r="G154" s="103"/>
    </row>
    <row r="155" spans="6:7">
      <c r="F155"/>
      <c r="G155" s="103"/>
    </row>
    <row r="156" spans="6:7">
      <c r="F156"/>
      <c r="G156" s="103"/>
    </row>
    <row r="157" spans="6:7">
      <c r="F157"/>
      <c r="G157" s="103"/>
    </row>
    <row r="158" spans="6:7">
      <c r="F158"/>
      <c r="G158" s="103"/>
    </row>
    <row r="159" spans="6:7">
      <c r="F159"/>
      <c r="G159" s="103"/>
    </row>
    <row r="160" spans="6:7">
      <c r="F160"/>
      <c r="G160" s="103"/>
    </row>
    <row r="161" spans="6:7">
      <c r="F161"/>
      <c r="G161" s="103"/>
    </row>
    <row r="162" spans="6:7">
      <c r="F162"/>
      <c r="G162" s="103"/>
    </row>
    <row r="163" spans="6:7">
      <c r="F163"/>
      <c r="G163" s="103"/>
    </row>
    <row r="164" spans="6:7">
      <c r="F164"/>
      <c r="G164" s="103"/>
    </row>
    <row r="165" spans="6:7">
      <c r="F165"/>
      <c r="G165" s="103"/>
    </row>
    <row r="166" spans="6:7">
      <c r="F166"/>
      <c r="G166" s="103"/>
    </row>
    <row r="167" spans="6:7">
      <c r="F167"/>
      <c r="G167" s="103"/>
    </row>
    <row r="168" spans="6:7">
      <c r="F168"/>
      <c r="G168" s="103"/>
    </row>
    <row r="169" spans="6:7">
      <c r="F169"/>
      <c r="G169" s="103"/>
    </row>
    <row r="170" spans="6:7">
      <c r="F170"/>
      <c r="G170" s="103"/>
    </row>
    <row r="171" spans="6:7">
      <c r="F171"/>
      <c r="G171" s="103"/>
    </row>
    <row r="172" spans="6:7">
      <c r="F172"/>
      <c r="G172" s="103"/>
    </row>
    <row r="173" spans="6:7">
      <c r="F173"/>
      <c r="G173" s="103"/>
    </row>
    <row r="174" spans="6:7">
      <c r="F174"/>
      <c r="G174" s="103"/>
    </row>
    <row r="175" spans="6:7">
      <c r="F175"/>
      <c r="G175" s="103"/>
    </row>
    <row r="176" spans="6:7">
      <c r="F176"/>
      <c r="G176" s="103"/>
    </row>
    <row r="177" spans="6:7">
      <c r="F177"/>
      <c r="G177" s="103"/>
    </row>
    <row r="178" spans="6:7">
      <c r="F178"/>
      <c r="G178" s="103"/>
    </row>
    <row r="179" spans="6:7">
      <c r="F179"/>
      <c r="G179" s="103"/>
    </row>
    <row r="180" spans="6:7">
      <c r="F180"/>
      <c r="G180" s="103"/>
    </row>
    <row r="181" spans="6:7">
      <c r="F181"/>
      <c r="G181" s="103"/>
    </row>
    <row r="182" spans="6:7">
      <c r="F182"/>
      <c r="G182" s="103"/>
    </row>
    <row r="183" spans="6:7">
      <c r="F183"/>
      <c r="G183" s="103"/>
    </row>
    <row r="184" spans="6:7">
      <c r="F184"/>
      <c r="G184" s="103"/>
    </row>
    <row r="185" spans="6:7">
      <c r="F185"/>
      <c r="G185" s="103"/>
    </row>
    <row r="186" spans="6:7">
      <c r="F186"/>
      <c r="G186" s="103"/>
    </row>
    <row r="187" spans="6:7">
      <c r="F187"/>
      <c r="G187" s="103"/>
    </row>
    <row r="188" spans="6:7">
      <c r="F188"/>
      <c r="G188" s="103"/>
    </row>
    <row r="189" spans="6:7">
      <c r="F189"/>
      <c r="G189" s="103"/>
    </row>
    <row r="190" spans="6:7">
      <c r="F190"/>
      <c r="G190" s="103"/>
    </row>
    <row r="191" spans="6:7">
      <c r="F191"/>
      <c r="G191" s="103"/>
    </row>
    <row r="192" spans="6:7">
      <c r="F192"/>
      <c r="G192" s="103"/>
    </row>
    <row r="193" spans="6:7">
      <c r="F193"/>
      <c r="G193" s="103"/>
    </row>
    <row r="194" spans="6:7">
      <c r="F194"/>
      <c r="G194" s="103"/>
    </row>
    <row r="195" spans="6:7">
      <c r="F195"/>
      <c r="G195" s="103"/>
    </row>
    <row r="196" spans="6:7">
      <c r="F196"/>
      <c r="G196" s="103"/>
    </row>
    <row r="197" spans="6:7">
      <c r="F197"/>
      <c r="G197" s="103"/>
    </row>
    <row r="198" spans="6:7">
      <c r="F198"/>
      <c r="G198" s="103"/>
    </row>
    <row r="199" spans="6:7">
      <c r="F199"/>
      <c r="G199" s="103"/>
    </row>
    <row r="200" spans="6:7">
      <c r="G200" s="103"/>
    </row>
  </sheetData>
  <sortState ref="F6:F17">
    <sortCondition ref="F6:F17"/>
  </sortState>
  <mergeCells count="2">
    <mergeCell ref="A2:A3"/>
    <mergeCell ref="A9:D9"/>
  </mergeCells>
  <pageMargins left="0.7" right="0.7" top="0.75" bottom="0.75" header="0.3" footer="0.3"/>
  <pageSetup paperSize="9" scale="74" orientation="landscape"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
  <sheetViews>
    <sheetView workbookViewId="0">
      <selection activeCell="A4" sqref="A4"/>
    </sheetView>
  </sheetViews>
  <sheetFormatPr defaultColWidth="9.109375" defaultRowHeight="14.4"/>
  <cols>
    <col min="1" max="1" width="25.109375" style="10" customWidth="1"/>
    <col min="2" max="4" width="22" style="10" customWidth="1"/>
    <col min="5" max="5" width="58.88671875" style="10" customWidth="1"/>
    <col min="6" max="16384" width="9.109375" style="10"/>
  </cols>
  <sheetData>
    <row r="1" spans="1:5" ht="17.399999999999999">
      <c r="A1" s="9" t="s">
        <v>149</v>
      </c>
    </row>
    <row r="2" spans="1:5" ht="15">
      <c r="A2" s="148" t="s">
        <v>150</v>
      </c>
      <c r="B2" s="33" t="s">
        <v>65</v>
      </c>
      <c r="C2" s="67" t="s">
        <v>66</v>
      </c>
    </row>
    <row r="3" spans="1:5" ht="43.5" customHeight="1">
      <c r="A3" s="148"/>
      <c r="B3" s="21"/>
      <c r="C3" s="21"/>
    </row>
    <row r="4" spans="1:5" ht="15">
      <c r="A4" s="16" t="s">
        <v>43</v>
      </c>
      <c r="B4" s="6" t="s">
        <v>49</v>
      </c>
      <c r="C4" s="6" t="s">
        <v>39</v>
      </c>
      <c r="D4" s="6" t="s">
        <v>50</v>
      </c>
      <c r="E4" s="6" t="s">
        <v>51</v>
      </c>
    </row>
    <row r="5" spans="1:5" ht="15">
      <c r="A5" s="19" t="s">
        <v>40</v>
      </c>
      <c r="B5" s="18"/>
      <c r="C5" s="18"/>
      <c r="D5" s="18"/>
      <c r="E5" s="18"/>
    </row>
    <row r="6" spans="1:5" ht="15">
      <c r="A6" s="19" t="s">
        <v>41</v>
      </c>
      <c r="B6" s="18"/>
      <c r="C6" s="18"/>
      <c r="D6" s="18"/>
      <c r="E6" s="18"/>
    </row>
    <row r="7" spans="1:5" ht="15">
      <c r="A7" s="19" t="s">
        <v>42</v>
      </c>
      <c r="B7" s="18"/>
      <c r="C7" s="18"/>
      <c r="D7" s="18"/>
      <c r="E7" s="18"/>
    </row>
    <row r="8" spans="1:5" ht="15">
      <c r="A8" s="19" t="s">
        <v>33</v>
      </c>
      <c r="B8" s="18"/>
      <c r="C8" s="18"/>
      <c r="D8" s="18"/>
      <c r="E8" s="18"/>
    </row>
    <row r="9" spans="1:5">
      <c r="A9" s="11"/>
    </row>
    <row r="10" spans="1:5">
      <c r="A10" s="73"/>
    </row>
  </sheetData>
  <mergeCells count="1">
    <mergeCell ref="A2:A3"/>
  </mergeCells>
  <pageMargins left="0.7" right="0.7" top="0.75" bottom="0.75" header="0.3" footer="0.3"/>
  <pageSetup paperSize="9" scale="8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12"/>
  <sheetViews>
    <sheetView workbookViewId="0">
      <selection activeCell="A8" sqref="A8"/>
    </sheetView>
  </sheetViews>
  <sheetFormatPr defaultColWidth="9.109375" defaultRowHeight="14.4"/>
  <cols>
    <col min="1" max="1" width="27.88671875" style="10" customWidth="1"/>
    <col min="2" max="2" width="26.5546875" style="10" customWidth="1"/>
    <col min="3" max="3" width="30.6640625" style="10" customWidth="1"/>
    <col min="4" max="4" width="33.109375" style="10" customWidth="1"/>
    <col min="5" max="5" width="37.109375" style="10" customWidth="1"/>
    <col min="6" max="6" width="23" style="10" customWidth="1"/>
    <col min="7" max="16384" width="9.109375" style="10"/>
  </cols>
  <sheetData>
    <row r="1" spans="1:5" ht="17.399999999999999">
      <c r="A1" s="9" t="s">
        <v>151</v>
      </c>
    </row>
    <row r="2" spans="1:5" ht="15">
      <c r="A2" s="148" t="s">
        <v>152</v>
      </c>
      <c r="B2" s="67" t="s">
        <v>65</v>
      </c>
      <c r="C2" s="67" t="s">
        <v>66</v>
      </c>
    </row>
    <row r="3" spans="1:5" ht="26.25" customHeight="1">
      <c r="A3" s="148"/>
      <c r="B3" s="115">
        <v>43831</v>
      </c>
      <c r="C3" s="72" t="s">
        <v>15</v>
      </c>
    </row>
    <row r="4" spans="1:5" ht="30">
      <c r="A4" s="1" t="s">
        <v>52</v>
      </c>
      <c r="B4" s="6" t="s">
        <v>53</v>
      </c>
      <c r="C4" s="6" t="s">
        <v>64</v>
      </c>
      <c r="D4" s="6" t="s">
        <v>54</v>
      </c>
      <c r="E4" s="6" t="s">
        <v>63</v>
      </c>
    </row>
    <row r="5" spans="1:5" ht="15">
      <c r="A5" s="120" t="s">
        <v>327</v>
      </c>
      <c r="B5" s="121">
        <v>43522</v>
      </c>
      <c r="C5" s="122" t="s">
        <v>328</v>
      </c>
      <c r="D5" s="122" t="s">
        <v>77</v>
      </c>
      <c r="E5" s="122">
        <v>2</v>
      </c>
    </row>
    <row r="6" spans="1:5" ht="15">
      <c r="A6" s="120" t="s">
        <v>329</v>
      </c>
      <c r="B6" s="121">
        <v>43263</v>
      </c>
      <c r="C6" s="122" t="s">
        <v>328</v>
      </c>
      <c r="D6" s="122" t="s">
        <v>77</v>
      </c>
      <c r="E6" s="122" t="s">
        <v>328</v>
      </c>
    </row>
    <row r="7" spans="1:5" ht="15">
      <c r="A7" s="120" t="s">
        <v>330</v>
      </c>
      <c r="B7" s="123">
        <v>43024</v>
      </c>
      <c r="C7" s="122" t="s">
        <v>328</v>
      </c>
      <c r="D7" s="122" t="s">
        <v>77</v>
      </c>
      <c r="E7" s="122">
        <v>7</v>
      </c>
    </row>
    <row r="8" spans="1:5" ht="15">
      <c r="A8" s="120" t="s">
        <v>331</v>
      </c>
      <c r="B8" s="123">
        <v>43024</v>
      </c>
      <c r="C8" s="122" t="s">
        <v>328</v>
      </c>
      <c r="D8" s="122" t="s">
        <v>77</v>
      </c>
      <c r="E8" s="122">
        <v>5</v>
      </c>
    </row>
    <row r="9" spans="1:5" ht="15">
      <c r="A9" s="60"/>
      <c r="B9" s="72"/>
      <c r="C9" s="72"/>
      <c r="D9" s="5"/>
      <c r="E9" s="5"/>
    </row>
    <row r="10" spans="1:5" ht="15">
      <c r="A10" s="19"/>
      <c r="B10" s="18"/>
      <c r="C10" s="18"/>
      <c r="D10" s="5"/>
      <c r="E10" s="5"/>
    </row>
    <row r="11" spans="1:5">
      <c r="A11" s="11"/>
    </row>
    <row r="12" spans="1:5">
      <c r="A12" s="11"/>
    </row>
  </sheetData>
  <mergeCells count="1">
    <mergeCell ref="A2:A3"/>
  </mergeCells>
  <pageMargins left="0.7" right="0.7" top="0.75" bottom="0.75" header="0.3" footer="0.3"/>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Themes</vt:lpstr>
      <vt:lpstr>1.1</vt:lpstr>
      <vt:lpstr>1.2</vt:lpstr>
      <vt:lpstr>2</vt:lpstr>
      <vt:lpstr>3</vt:lpstr>
      <vt:lpstr>4</vt:lpstr>
      <vt:lpstr>5</vt:lpstr>
      <vt:lpstr>6</vt:lpstr>
      <vt:lpstr>7</vt:lpstr>
      <vt:lpstr>8</vt:lpstr>
      <vt:lpstr>9</vt:lpstr>
      <vt:lpstr>10-12</vt:lpstr>
      <vt:lpstr>'1.1'!_ftn3</vt:lpstr>
      <vt:lpstr>'1.1'!_ftn6</vt:lpstr>
      <vt:lpstr>'1.1'!_ftnref1</vt:lpstr>
      <vt:lpstr>'1.1'!_ftnref2</vt:lpstr>
      <vt:lpstr>'1.1'!_ftnref3</vt:lpstr>
      <vt:lpstr>'1.1'!_ftnref4</vt:lpstr>
      <vt:lpstr>'1.1'!_ftnref5</vt:lpstr>
      <vt:lpstr>'1.1'!_ftnref6</vt:lpstr>
      <vt:lpstr>'1.1'!_Toc509591800</vt:lpstr>
      <vt:lpstr>'2'!_Toc509591802</vt:lpstr>
      <vt:lpstr>'3'!_Toc509591811</vt:lpstr>
      <vt:lpstr>'5'!_Toc509591813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Nathalie Tonné</cp:lastModifiedBy>
  <cp:lastPrinted>2019-08-30T06:53:17Z</cp:lastPrinted>
  <dcterms:created xsi:type="dcterms:W3CDTF">2018-04-24T06:01:14Z</dcterms:created>
  <dcterms:modified xsi:type="dcterms:W3CDTF">2020-04-20T11:21:58Z</dcterms:modified>
</cp:coreProperties>
</file>